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4" documentId="8_{04CE9864-4E4A-4B4B-99AD-C46139FFB48B}" xr6:coauthVersionLast="47" xr6:coauthVersionMax="47" xr10:uidLastSave="{FD0CD2DF-7B6D-454D-B2CF-113DD736B0F9}"/>
  <bookViews>
    <workbookView xWindow="29130" yWindow="660" windowWidth="28245" windowHeight="14415" tabRatio="926" xr2:uid="{5494DA53-AD4F-4730-BBFA-DCE17778BFBA}"/>
  </bookViews>
  <sheets>
    <sheet name="2017A" sheetId="1" r:id="rId1"/>
  </sheets>
  <definedNames>
    <definedName name="_xlnm.Print_Titles" localSheetId="0">'2017A'!$A:$A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19" i="1" l="1"/>
  <c r="BI19" i="1"/>
  <c r="CG18" i="1"/>
  <c r="CG16" i="1"/>
  <c r="CG17" i="1"/>
  <c r="BP48" i="1"/>
  <c r="BO48" i="1"/>
  <c r="BQ48" i="1" s="1"/>
  <c r="BP47" i="1"/>
  <c r="BQ47" i="1"/>
  <c r="BP46" i="1"/>
  <c r="BO46" i="1"/>
  <c r="BP45" i="1"/>
  <c r="BP44" i="1"/>
  <c r="BQ44" i="1"/>
  <c r="BO44" i="1"/>
  <c r="BP43" i="1"/>
  <c r="BP42" i="1"/>
  <c r="BO42" i="1"/>
  <c r="BQ42" i="1" s="1"/>
  <c r="BP41" i="1"/>
  <c r="BP40" i="1"/>
  <c r="BO40" i="1"/>
  <c r="BP39" i="1"/>
  <c r="BQ39" i="1"/>
  <c r="BP38" i="1"/>
  <c r="BO38" i="1"/>
  <c r="BP37" i="1"/>
  <c r="BQ37" i="1"/>
  <c r="BP36" i="1"/>
  <c r="BQ36" i="1"/>
  <c r="BO36" i="1"/>
  <c r="BP35" i="1"/>
  <c r="BP34" i="1"/>
  <c r="BQ34" i="1" s="1"/>
  <c r="BO34" i="1"/>
  <c r="BP33" i="1"/>
  <c r="BP32" i="1"/>
  <c r="BO32" i="1"/>
  <c r="BQ32" i="1"/>
  <c r="BP31" i="1"/>
  <c r="BQ31" i="1"/>
  <c r="BP30" i="1"/>
  <c r="BO30" i="1"/>
  <c r="BP29" i="1"/>
  <c r="BQ29" i="1" s="1"/>
  <c r="BP28" i="1"/>
  <c r="BQ28" i="1"/>
  <c r="BO28" i="1"/>
  <c r="BP27" i="1"/>
  <c r="BP26" i="1"/>
  <c r="BO26" i="1"/>
  <c r="BQ26" i="1" s="1"/>
  <c r="BP25" i="1"/>
  <c r="BP24" i="1"/>
  <c r="BO24" i="1"/>
  <c r="BP23" i="1"/>
  <c r="BQ23" i="1" s="1"/>
  <c r="BP22" i="1"/>
  <c r="BO22" i="1"/>
  <c r="BQ22" i="1" s="1"/>
  <c r="BP21" i="1"/>
  <c r="BQ21" i="1"/>
  <c r="BP20" i="1"/>
  <c r="BQ20" i="1"/>
  <c r="BO20" i="1"/>
  <c r="BP19" i="1"/>
  <c r="BP18" i="1"/>
  <c r="BO18" i="1"/>
  <c r="BQ18" i="1"/>
  <c r="BP17" i="1"/>
  <c r="BP16" i="1"/>
  <c r="BO16" i="1"/>
  <c r="BQ16" i="1" s="1"/>
  <c r="BP15" i="1"/>
  <c r="BQ15" i="1" s="1"/>
  <c r="BP14" i="1"/>
  <c r="BO14" i="1"/>
  <c r="BP13" i="1"/>
  <c r="BP12" i="1"/>
  <c r="BO12" i="1"/>
  <c r="BQ12" i="1" s="1"/>
  <c r="BP11" i="1"/>
  <c r="BO10" i="1"/>
  <c r="CB48" i="1"/>
  <c r="CA48" i="1"/>
  <c r="CC48" i="1" s="1"/>
  <c r="CB47" i="1"/>
  <c r="CB46" i="1"/>
  <c r="CC46" i="1" s="1"/>
  <c r="CA46" i="1"/>
  <c r="CB45" i="1"/>
  <c r="CB44" i="1"/>
  <c r="CA44" i="1"/>
  <c r="CB43" i="1"/>
  <c r="CC43" i="1"/>
  <c r="CB42" i="1"/>
  <c r="CC42" i="1" s="1"/>
  <c r="CA42" i="1"/>
  <c r="CB41" i="1"/>
  <c r="CC41" i="1" s="1"/>
  <c r="CB40" i="1"/>
  <c r="CA40" i="1"/>
  <c r="CB39" i="1"/>
  <c r="CB38" i="1"/>
  <c r="CA38" i="1"/>
  <c r="CB37" i="1"/>
  <c r="CB36" i="1"/>
  <c r="CA36" i="1"/>
  <c r="CC36" i="1"/>
  <c r="CC50" i="1" s="1"/>
  <c r="CB35" i="1"/>
  <c r="CC35" i="1"/>
  <c r="CB34" i="1"/>
  <c r="CA34" i="1"/>
  <c r="CB33" i="1"/>
  <c r="CC33" i="1"/>
  <c r="CB32" i="1"/>
  <c r="CA32" i="1"/>
  <c r="CC32" i="1" s="1"/>
  <c r="CB31" i="1"/>
  <c r="CB30" i="1"/>
  <c r="CA30" i="1"/>
  <c r="CC30" i="1" s="1"/>
  <c r="CB29" i="1"/>
  <c r="CB28" i="1"/>
  <c r="CA28" i="1"/>
  <c r="CB27" i="1"/>
  <c r="CC27" i="1"/>
  <c r="CB26" i="1"/>
  <c r="CA26" i="1"/>
  <c r="CB25" i="1"/>
  <c r="CC25" i="1" s="1"/>
  <c r="CB24" i="1"/>
  <c r="CC24" i="1"/>
  <c r="CA24" i="1"/>
  <c r="CB23" i="1"/>
  <c r="CB22" i="1"/>
  <c r="CA22" i="1"/>
  <c r="CC22" i="1" s="1"/>
  <c r="CB21" i="1"/>
  <c r="CB20" i="1"/>
  <c r="CA20" i="1"/>
  <c r="CC20" i="1"/>
  <c r="CB19" i="1"/>
  <c r="CB18" i="1"/>
  <c r="CA18" i="1"/>
  <c r="CC18" i="1" s="1"/>
  <c r="CB17" i="1"/>
  <c r="CC17" i="1"/>
  <c r="CB16" i="1"/>
  <c r="CC16" i="1"/>
  <c r="CA16" i="1"/>
  <c r="CB15" i="1"/>
  <c r="CB14" i="1"/>
  <c r="CA14" i="1"/>
  <c r="CC14" i="1"/>
  <c r="CB13" i="1"/>
  <c r="CB12" i="1"/>
  <c r="CA12" i="1"/>
  <c r="CC12" i="1" s="1"/>
  <c r="CB11" i="1"/>
  <c r="CA10" i="1"/>
  <c r="BX48" i="1"/>
  <c r="BW48" i="1"/>
  <c r="BY48" i="1" s="1"/>
  <c r="BX47" i="1"/>
  <c r="BY47" i="1" s="1"/>
  <c r="BX46" i="1"/>
  <c r="BW46" i="1"/>
  <c r="BX45" i="1"/>
  <c r="BY45" i="1"/>
  <c r="BX44" i="1"/>
  <c r="BW44" i="1"/>
  <c r="BY44" i="1" s="1"/>
  <c r="BX43" i="1"/>
  <c r="BX42" i="1"/>
  <c r="BY42" i="1" s="1"/>
  <c r="BW42" i="1"/>
  <c r="BX41" i="1"/>
  <c r="BX40" i="1"/>
  <c r="BW40" i="1"/>
  <c r="BY40" i="1" s="1"/>
  <c r="BX39" i="1"/>
  <c r="BY39" i="1"/>
  <c r="BX38" i="1"/>
  <c r="BW38" i="1"/>
  <c r="BX37" i="1"/>
  <c r="BY37" i="1"/>
  <c r="BX36" i="1"/>
  <c r="BY36" i="1"/>
  <c r="BW36" i="1"/>
  <c r="BX35" i="1"/>
  <c r="BX34" i="1"/>
  <c r="BW34" i="1"/>
  <c r="BY34" i="1" s="1"/>
  <c r="BX33" i="1"/>
  <c r="BY33" i="1" s="1"/>
  <c r="BX32" i="1"/>
  <c r="BW32" i="1"/>
  <c r="BX31" i="1"/>
  <c r="BX30" i="1"/>
  <c r="BY30" i="1" s="1"/>
  <c r="BW30" i="1"/>
  <c r="BX29" i="1"/>
  <c r="BX28" i="1"/>
  <c r="BW28" i="1"/>
  <c r="BX27" i="1"/>
  <c r="BX26" i="1"/>
  <c r="BW26" i="1"/>
  <c r="BY26" i="1" s="1"/>
  <c r="BX25" i="1"/>
  <c r="BY25" i="1" s="1"/>
  <c r="BX24" i="1"/>
  <c r="BW24" i="1"/>
  <c r="BY24" i="1" s="1"/>
  <c r="BX23" i="1"/>
  <c r="BX22" i="1"/>
  <c r="BW22" i="1"/>
  <c r="BX21" i="1"/>
  <c r="BX20" i="1"/>
  <c r="BW20" i="1"/>
  <c r="BY20" i="1" s="1"/>
  <c r="BX19" i="1"/>
  <c r="BX18" i="1"/>
  <c r="BW18" i="1"/>
  <c r="BX17" i="1"/>
  <c r="BY17" i="1"/>
  <c r="BX16" i="1"/>
  <c r="BW16" i="1"/>
  <c r="BX15" i="1"/>
  <c r="BX14" i="1"/>
  <c r="BW14" i="1"/>
  <c r="BX13" i="1"/>
  <c r="BX12" i="1"/>
  <c r="BW12" i="1"/>
  <c r="BX11" i="1"/>
  <c r="BW10" i="1"/>
  <c r="BT48" i="1"/>
  <c r="BS48" i="1"/>
  <c r="BT47" i="1"/>
  <c r="BU47" i="1" s="1"/>
  <c r="BT46" i="1"/>
  <c r="BS46" i="1"/>
  <c r="BT45" i="1"/>
  <c r="BT44" i="1"/>
  <c r="BU44" i="1" s="1"/>
  <c r="BS44" i="1"/>
  <c r="BT43" i="1"/>
  <c r="BU43" i="1"/>
  <c r="BT42" i="1"/>
  <c r="BS42" i="1"/>
  <c r="BT41" i="1"/>
  <c r="BU41" i="1" s="1"/>
  <c r="BT40" i="1"/>
  <c r="BS40" i="1"/>
  <c r="BT39" i="1"/>
  <c r="BT38" i="1"/>
  <c r="BU38" i="1" s="1"/>
  <c r="BS38" i="1"/>
  <c r="BT37" i="1"/>
  <c r="BU37" i="1" s="1"/>
  <c r="BT36" i="1"/>
  <c r="BU36" i="1" s="1"/>
  <c r="BS36" i="1"/>
  <c r="BT35" i="1"/>
  <c r="BT34" i="1"/>
  <c r="BS34" i="1"/>
  <c r="BU34" i="1" s="1"/>
  <c r="BT33" i="1"/>
  <c r="BT32" i="1"/>
  <c r="BU32" i="1" s="1"/>
  <c r="BS32" i="1"/>
  <c r="BT31" i="1"/>
  <c r="BT30" i="1"/>
  <c r="BS30" i="1"/>
  <c r="BT29" i="1"/>
  <c r="BT28" i="1"/>
  <c r="BU28" i="1" s="1"/>
  <c r="BS28" i="1"/>
  <c r="BT27" i="1"/>
  <c r="BT26" i="1"/>
  <c r="BS26" i="1"/>
  <c r="BU26" i="1"/>
  <c r="BT25" i="1"/>
  <c r="BU25" i="1"/>
  <c r="BT24" i="1"/>
  <c r="BS24" i="1"/>
  <c r="BT23" i="1"/>
  <c r="BU23" i="1"/>
  <c r="BT22" i="1"/>
  <c r="BS22" i="1"/>
  <c r="BU22" i="1"/>
  <c r="BT21" i="1"/>
  <c r="BU21" i="1"/>
  <c r="BT20" i="1"/>
  <c r="BU20" i="1" s="1"/>
  <c r="BS20" i="1"/>
  <c r="BT19" i="1"/>
  <c r="BT18" i="1"/>
  <c r="BS18" i="1"/>
  <c r="BT17" i="1"/>
  <c r="BT16" i="1"/>
  <c r="BU16" i="1" s="1"/>
  <c r="BS16" i="1"/>
  <c r="BT15" i="1"/>
  <c r="BU15" i="1" s="1"/>
  <c r="BT14" i="1"/>
  <c r="BS14" i="1"/>
  <c r="BU14" i="1" s="1"/>
  <c r="BT13" i="1"/>
  <c r="BU13" i="1" s="1"/>
  <c r="BT12" i="1"/>
  <c r="BS12" i="1"/>
  <c r="BT11" i="1"/>
  <c r="BU11" i="1" s="1"/>
  <c r="BT10" i="1"/>
  <c r="BU10" i="1"/>
  <c r="BS10" i="1"/>
  <c r="BL48" i="1"/>
  <c r="BK48" i="1"/>
  <c r="BL47" i="1"/>
  <c r="BM47" i="1" s="1"/>
  <c r="BL46" i="1"/>
  <c r="BK46" i="1"/>
  <c r="BL45" i="1"/>
  <c r="BM45" i="1" s="1"/>
  <c r="BL44" i="1"/>
  <c r="BM44" i="1"/>
  <c r="BK44" i="1"/>
  <c r="BL43" i="1"/>
  <c r="BL42" i="1"/>
  <c r="BM42" i="1" s="1"/>
  <c r="BK42" i="1"/>
  <c r="BL41" i="1"/>
  <c r="BL40" i="1"/>
  <c r="BM40" i="1" s="1"/>
  <c r="BK40" i="1"/>
  <c r="BL39" i="1"/>
  <c r="BL38" i="1"/>
  <c r="BK38" i="1"/>
  <c r="BL37" i="1"/>
  <c r="BL36" i="1"/>
  <c r="BM36" i="1"/>
  <c r="BK36" i="1"/>
  <c r="BL35" i="1"/>
  <c r="BL34" i="1"/>
  <c r="BK34" i="1"/>
  <c r="BM34" i="1" s="1"/>
  <c r="BL33" i="1"/>
  <c r="BL32" i="1"/>
  <c r="BK32" i="1"/>
  <c r="BM32" i="1"/>
  <c r="BL31" i="1"/>
  <c r="BM31" i="1"/>
  <c r="BL30" i="1"/>
  <c r="BM30" i="1" s="1"/>
  <c r="BK30" i="1"/>
  <c r="BL29" i="1"/>
  <c r="BM29" i="1" s="1"/>
  <c r="BL28" i="1"/>
  <c r="BK28" i="1"/>
  <c r="BM28" i="1" s="1"/>
  <c r="BL27" i="1"/>
  <c r="BL26" i="1"/>
  <c r="BK26" i="1"/>
  <c r="BM26" i="1" s="1"/>
  <c r="BL25" i="1"/>
  <c r="BL24" i="1"/>
  <c r="BL50" i="1" s="1"/>
  <c r="BK24" i="1"/>
  <c r="BL23" i="1"/>
  <c r="BM23" i="1" s="1"/>
  <c r="BL22" i="1"/>
  <c r="BK22" i="1"/>
  <c r="BL21" i="1"/>
  <c r="BM21" i="1"/>
  <c r="BL20" i="1"/>
  <c r="BM20" i="1"/>
  <c r="BK20" i="1"/>
  <c r="BL19" i="1"/>
  <c r="BL18" i="1"/>
  <c r="BM18" i="1" s="1"/>
  <c r="BK18" i="1"/>
  <c r="BL17" i="1"/>
  <c r="BM17" i="1"/>
  <c r="BL16" i="1"/>
  <c r="BK16" i="1"/>
  <c r="BM16" i="1"/>
  <c r="BL15" i="1"/>
  <c r="BL14" i="1"/>
  <c r="BK14" i="1"/>
  <c r="BL13" i="1"/>
  <c r="BL12" i="1"/>
  <c r="BK12" i="1"/>
  <c r="BL11" i="1"/>
  <c r="BM11" i="1" s="1"/>
  <c r="BK10" i="1"/>
  <c r="CF48" i="1"/>
  <c r="CE48" i="1"/>
  <c r="CF47" i="1"/>
  <c r="CG47" i="1"/>
  <c r="CF46" i="1"/>
  <c r="CE46" i="1"/>
  <c r="CG46" i="1" s="1"/>
  <c r="CF45" i="1"/>
  <c r="CG45" i="1"/>
  <c r="CF44" i="1"/>
  <c r="CE44" i="1"/>
  <c r="CG44" i="1" s="1"/>
  <c r="CF43" i="1"/>
  <c r="CF42" i="1"/>
  <c r="CE42" i="1"/>
  <c r="CG42" i="1"/>
  <c r="CF41" i="1"/>
  <c r="CF40" i="1"/>
  <c r="CE40" i="1"/>
  <c r="CG40" i="1" s="1"/>
  <c r="CF39" i="1"/>
  <c r="CG39" i="1" s="1"/>
  <c r="CF38" i="1"/>
  <c r="CE38" i="1"/>
  <c r="CF37" i="1"/>
  <c r="CG37" i="1"/>
  <c r="CF36" i="1"/>
  <c r="CE36" i="1"/>
  <c r="CF35" i="1"/>
  <c r="CG35" i="1"/>
  <c r="CF34" i="1"/>
  <c r="CE34" i="1"/>
  <c r="CG34" i="1" s="1"/>
  <c r="CF33" i="1"/>
  <c r="CF32" i="1"/>
  <c r="CE32" i="1"/>
  <c r="CF31" i="1"/>
  <c r="CF30" i="1"/>
  <c r="CE30" i="1"/>
  <c r="CG30" i="1" s="1"/>
  <c r="CF29" i="1"/>
  <c r="CG29" i="1"/>
  <c r="CF28" i="1"/>
  <c r="CE28" i="1"/>
  <c r="CG28" i="1" s="1"/>
  <c r="CF27" i="1"/>
  <c r="CG27" i="1"/>
  <c r="CF26" i="1"/>
  <c r="CE26" i="1"/>
  <c r="CF25" i="1"/>
  <c r="CF24" i="1"/>
  <c r="CE24" i="1"/>
  <c r="CG24" i="1" s="1"/>
  <c r="CF23" i="1"/>
  <c r="CG23" i="1" s="1"/>
  <c r="CF22" i="1"/>
  <c r="CE22" i="1"/>
  <c r="CG22" i="1" s="1"/>
  <c r="CF21" i="1"/>
  <c r="CG21" i="1"/>
  <c r="CF20" i="1"/>
  <c r="CE20" i="1"/>
  <c r="BH18" i="1"/>
  <c r="BG18" i="1"/>
  <c r="BI18" i="1" s="1"/>
  <c r="BH17" i="1"/>
  <c r="BH16" i="1"/>
  <c r="BI16" i="1" s="1"/>
  <c r="BG16" i="1"/>
  <c r="BH15" i="1"/>
  <c r="BI15" i="1" s="1"/>
  <c r="BH14" i="1"/>
  <c r="BI14" i="1"/>
  <c r="BG14" i="1"/>
  <c r="BH13" i="1"/>
  <c r="BI13" i="1"/>
  <c r="BH12" i="1"/>
  <c r="BG12" i="1"/>
  <c r="BH11" i="1"/>
  <c r="BH10" i="1"/>
  <c r="BG10" i="1"/>
  <c r="BD48" i="1"/>
  <c r="BC48" i="1"/>
  <c r="BE48" i="1"/>
  <c r="BD47" i="1"/>
  <c r="BE47" i="1" s="1"/>
  <c r="BD46" i="1"/>
  <c r="BC46" i="1"/>
  <c r="BD45" i="1"/>
  <c r="BD44" i="1"/>
  <c r="BC44" i="1"/>
  <c r="BE44" i="1" s="1"/>
  <c r="BD43" i="1"/>
  <c r="BE43" i="1" s="1"/>
  <c r="BD42" i="1"/>
  <c r="BC42" i="1"/>
  <c r="BD41" i="1"/>
  <c r="BD40" i="1"/>
  <c r="BE40" i="1"/>
  <c r="BC40" i="1"/>
  <c r="BD39" i="1"/>
  <c r="BD38" i="1"/>
  <c r="BC38" i="1"/>
  <c r="BD37" i="1"/>
  <c r="BD36" i="1"/>
  <c r="BC36" i="1"/>
  <c r="BD35" i="1"/>
  <c r="BE35" i="1"/>
  <c r="BD34" i="1"/>
  <c r="BC34" i="1"/>
  <c r="BD33" i="1"/>
  <c r="BE33" i="1" s="1"/>
  <c r="BD32" i="1"/>
  <c r="BE32" i="1"/>
  <c r="BC32" i="1"/>
  <c r="BD31" i="1"/>
  <c r="BD30" i="1"/>
  <c r="BC30" i="1"/>
  <c r="BD29" i="1"/>
  <c r="BE29" i="1" s="1"/>
  <c r="BD28" i="1"/>
  <c r="BC28" i="1"/>
  <c r="BD27" i="1"/>
  <c r="BD26" i="1"/>
  <c r="BC26" i="1"/>
  <c r="BE26" i="1" s="1"/>
  <c r="BD25" i="1"/>
  <c r="BD24" i="1"/>
  <c r="BC24" i="1"/>
  <c r="BE24" i="1"/>
  <c r="BD23" i="1"/>
  <c r="BE23" i="1"/>
  <c r="BD22" i="1"/>
  <c r="BE22" i="1" s="1"/>
  <c r="BE50" i="1" s="1"/>
  <c r="BC22" i="1"/>
  <c r="BD21" i="1"/>
  <c r="BD20" i="1"/>
  <c r="BC20" i="1"/>
  <c r="BD19" i="1"/>
  <c r="BE19" i="1" s="1"/>
  <c r="BD18" i="1"/>
  <c r="BC18" i="1"/>
  <c r="BE18" i="1" s="1"/>
  <c r="BD17" i="1"/>
  <c r="BE17" i="1" s="1"/>
  <c r="BD16" i="1"/>
  <c r="BC16" i="1"/>
  <c r="BD15" i="1"/>
  <c r="BD14" i="1"/>
  <c r="BC14" i="1"/>
  <c r="BD13" i="1"/>
  <c r="BD12" i="1"/>
  <c r="BC12" i="1"/>
  <c r="BD11" i="1"/>
  <c r="BC10" i="1"/>
  <c r="AZ48" i="1"/>
  <c r="AY48" i="1"/>
  <c r="AZ47" i="1"/>
  <c r="AZ46" i="1"/>
  <c r="BA46" i="1" s="1"/>
  <c r="AY46" i="1"/>
  <c r="AZ45" i="1"/>
  <c r="BA45" i="1"/>
  <c r="AZ44" i="1"/>
  <c r="BA44" i="1" s="1"/>
  <c r="AY44" i="1"/>
  <c r="AZ43" i="1"/>
  <c r="BA43" i="1"/>
  <c r="AZ42" i="1"/>
  <c r="AY42" i="1"/>
  <c r="BA42" i="1"/>
  <c r="AZ41" i="1"/>
  <c r="BA41" i="1"/>
  <c r="AZ40" i="1"/>
  <c r="AY40" i="1"/>
  <c r="AZ39" i="1"/>
  <c r="BA39" i="1" s="1"/>
  <c r="AZ38" i="1"/>
  <c r="AY38" i="1"/>
  <c r="AZ37" i="1"/>
  <c r="BA37" i="1" s="1"/>
  <c r="AZ36" i="1"/>
  <c r="AY36" i="1"/>
  <c r="BA36" i="1" s="1"/>
  <c r="AZ35" i="1"/>
  <c r="BA35" i="1"/>
  <c r="AZ34" i="1"/>
  <c r="AY34" i="1"/>
  <c r="AZ33" i="1"/>
  <c r="BA33" i="1" s="1"/>
  <c r="AZ32" i="1"/>
  <c r="AY32" i="1"/>
  <c r="AZ31" i="1"/>
  <c r="AZ30" i="1"/>
  <c r="AY30" i="1"/>
  <c r="AZ29" i="1"/>
  <c r="BA29" i="1" s="1"/>
  <c r="BA50" i="1" s="1"/>
  <c r="AZ28" i="1"/>
  <c r="AY28" i="1"/>
  <c r="AZ27" i="1"/>
  <c r="BA27" i="1"/>
  <c r="AZ26" i="1"/>
  <c r="BA26" i="1"/>
  <c r="AY26" i="1"/>
  <c r="AZ25" i="1"/>
  <c r="BA25" i="1" s="1"/>
  <c r="AZ24" i="1"/>
  <c r="BA24" i="1"/>
  <c r="AY24" i="1"/>
  <c r="AZ23" i="1"/>
  <c r="BA23" i="1"/>
  <c r="AZ22" i="1"/>
  <c r="BA22" i="1"/>
  <c r="AY22" i="1"/>
  <c r="AZ21" i="1"/>
  <c r="BA21" i="1"/>
  <c r="AZ20" i="1"/>
  <c r="AY20" i="1"/>
  <c r="AZ19" i="1"/>
  <c r="AZ18" i="1"/>
  <c r="AY18" i="1"/>
  <c r="BA18" i="1" s="1"/>
  <c r="AZ17" i="1"/>
  <c r="BA17" i="1"/>
  <c r="AZ16" i="1"/>
  <c r="AY16" i="1"/>
  <c r="AZ15" i="1"/>
  <c r="AZ14" i="1"/>
  <c r="AY14" i="1"/>
  <c r="AZ13" i="1"/>
  <c r="BA13" i="1"/>
  <c r="AZ12" i="1"/>
  <c r="BA12" i="1" s="1"/>
  <c r="AY12" i="1"/>
  <c r="AZ11" i="1"/>
  <c r="BA11" i="1"/>
  <c r="AZ10" i="1"/>
  <c r="AY10" i="1"/>
  <c r="BA10" i="1" s="1"/>
  <c r="AV48" i="1"/>
  <c r="AU48" i="1"/>
  <c r="AV47" i="1"/>
  <c r="AV46" i="1"/>
  <c r="AU46" i="1"/>
  <c r="AV45" i="1"/>
  <c r="AV44" i="1"/>
  <c r="AW44" i="1" s="1"/>
  <c r="AU44" i="1"/>
  <c r="AV43" i="1"/>
  <c r="AW43" i="1"/>
  <c r="AV42" i="1"/>
  <c r="AU42" i="1"/>
  <c r="AV41" i="1"/>
  <c r="AV40" i="1"/>
  <c r="AU40" i="1"/>
  <c r="AV39" i="1"/>
  <c r="AV38" i="1"/>
  <c r="AU38" i="1"/>
  <c r="AV37" i="1"/>
  <c r="AV36" i="1"/>
  <c r="AU36" i="1"/>
  <c r="AV35" i="1"/>
  <c r="AW35" i="1"/>
  <c r="AV34" i="1"/>
  <c r="AU34" i="1"/>
  <c r="AW34" i="1" s="1"/>
  <c r="AV33" i="1"/>
  <c r="AV32" i="1"/>
  <c r="AU32" i="1"/>
  <c r="AV31" i="1"/>
  <c r="AV30" i="1"/>
  <c r="AW30" i="1" s="1"/>
  <c r="AU30" i="1"/>
  <c r="AV29" i="1"/>
  <c r="AV28" i="1"/>
  <c r="AU28" i="1"/>
  <c r="AV27" i="1"/>
  <c r="AW27" i="1" s="1"/>
  <c r="AV26" i="1"/>
  <c r="AU26" i="1"/>
  <c r="AV25" i="1"/>
  <c r="AV24" i="1"/>
  <c r="AU24" i="1"/>
  <c r="AV23" i="1"/>
  <c r="AV22" i="1"/>
  <c r="AU22" i="1"/>
  <c r="AV21" i="1"/>
  <c r="AV20" i="1"/>
  <c r="AU20" i="1"/>
  <c r="AV19" i="1"/>
  <c r="AW19" i="1" s="1"/>
  <c r="AV18" i="1"/>
  <c r="AU18" i="1"/>
  <c r="AV17" i="1"/>
  <c r="AV16" i="1"/>
  <c r="AU16" i="1"/>
  <c r="AV15" i="1"/>
  <c r="AW15" i="1" s="1"/>
  <c r="AV14" i="1"/>
  <c r="AU14" i="1"/>
  <c r="AV13" i="1"/>
  <c r="AW13" i="1"/>
  <c r="AV12" i="1"/>
  <c r="AW12" i="1" s="1"/>
  <c r="AU12" i="1"/>
  <c r="AV11" i="1"/>
  <c r="AV10" i="1"/>
  <c r="AW10" i="1"/>
  <c r="AU10" i="1"/>
  <c r="AR48" i="1"/>
  <c r="AQ48" i="1"/>
  <c r="AS48" i="1" s="1"/>
  <c r="AR47" i="1"/>
  <c r="AS47" i="1" s="1"/>
  <c r="AR46" i="1"/>
  <c r="AQ46" i="1"/>
  <c r="AR45" i="1"/>
  <c r="AS45" i="1" s="1"/>
  <c r="AR44" i="1"/>
  <c r="AQ44" i="1"/>
  <c r="AR43" i="1"/>
  <c r="AR42" i="1"/>
  <c r="AQ42" i="1"/>
  <c r="AR41" i="1"/>
  <c r="AS41" i="1" s="1"/>
  <c r="AR40" i="1"/>
  <c r="AQ40" i="1"/>
  <c r="AR39" i="1"/>
  <c r="AS39" i="1"/>
  <c r="AR38" i="1"/>
  <c r="AS38" i="1" s="1"/>
  <c r="AQ38" i="1"/>
  <c r="AR37" i="1"/>
  <c r="AR36" i="1"/>
  <c r="AS36" i="1"/>
  <c r="AQ36" i="1"/>
  <c r="AR35" i="1"/>
  <c r="AR34" i="1"/>
  <c r="AS34" i="1" s="1"/>
  <c r="AQ34" i="1"/>
  <c r="AR33" i="1"/>
  <c r="AR32" i="1"/>
  <c r="AQ32" i="1"/>
  <c r="AR31" i="1"/>
  <c r="AS31" i="1" s="1"/>
  <c r="AR30" i="1"/>
  <c r="AQ30" i="1"/>
  <c r="AR29" i="1"/>
  <c r="AS29" i="1" s="1"/>
  <c r="AR28" i="1"/>
  <c r="AS28" i="1"/>
  <c r="AQ28" i="1"/>
  <c r="AR27" i="1"/>
  <c r="AR26" i="1"/>
  <c r="AQ26" i="1"/>
  <c r="AR25" i="1"/>
  <c r="AS25" i="1" s="1"/>
  <c r="AR24" i="1"/>
  <c r="AQ24" i="1"/>
  <c r="AR23" i="1"/>
  <c r="AR22" i="1"/>
  <c r="AQ22" i="1"/>
  <c r="AR21" i="1"/>
  <c r="AR20" i="1"/>
  <c r="AS20" i="1" s="1"/>
  <c r="AQ20" i="1"/>
  <c r="AR19" i="1"/>
  <c r="AR18" i="1"/>
  <c r="AQ18" i="1"/>
  <c r="AR17" i="1"/>
  <c r="AS17" i="1" s="1"/>
  <c r="AR16" i="1"/>
  <c r="AQ16" i="1"/>
  <c r="AR15" i="1"/>
  <c r="AR14" i="1"/>
  <c r="AQ14" i="1"/>
  <c r="AR13" i="1"/>
  <c r="AR12" i="1"/>
  <c r="AQ12" i="1"/>
  <c r="AR11" i="1"/>
  <c r="AR10" i="1"/>
  <c r="AQ10" i="1"/>
  <c r="AN48" i="1"/>
  <c r="AO48" i="1" s="1"/>
  <c r="AM48" i="1"/>
  <c r="AN47" i="1"/>
  <c r="AO47" i="1"/>
  <c r="AN46" i="1"/>
  <c r="AM46" i="1"/>
  <c r="AO46" i="1" s="1"/>
  <c r="AN45" i="1"/>
  <c r="AO45" i="1" s="1"/>
  <c r="AN44" i="1"/>
  <c r="AM44" i="1"/>
  <c r="AN43" i="1"/>
  <c r="AN42" i="1"/>
  <c r="AM42" i="1"/>
  <c r="AO42" i="1" s="1"/>
  <c r="AN41" i="1"/>
  <c r="AN40" i="1"/>
  <c r="AM40" i="1"/>
  <c r="AN39" i="1"/>
  <c r="AN38" i="1"/>
  <c r="AM38" i="1"/>
  <c r="AO38" i="1" s="1"/>
  <c r="AN37" i="1"/>
  <c r="AN36" i="1"/>
  <c r="AM36" i="1"/>
  <c r="AN35" i="1"/>
  <c r="AN34" i="1"/>
  <c r="AO34" i="1" s="1"/>
  <c r="AM34" i="1"/>
  <c r="AN33" i="1"/>
  <c r="AO33" i="1" s="1"/>
  <c r="AN32" i="1"/>
  <c r="AM32" i="1"/>
  <c r="AN31" i="1"/>
  <c r="AN30" i="1"/>
  <c r="AO30" i="1" s="1"/>
  <c r="AM30" i="1"/>
  <c r="AN29" i="1"/>
  <c r="AN28" i="1"/>
  <c r="AM28" i="1"/>
  <c r="AN27" i="1"/>
  <c r="AN26" i="1"/>
  <c r="AM26" i="1"/>
  <c r="AN25" i="1"/>
  <c r="AO25" i="1" s="1"/>
  <c r="AN24" i="1"/>
  <c r="AM24" i="1"/>
  <c r="AO24" i="1" s="1"/>
  <c r="AN23" i="1"/>
  <c r="AN22" i="1"/>
  <c r="AM22" i="1"/>
  <c r="AN21" i="1"/>
  <c r="AN20" i="1"/>
  <c r="AM20" i="1"/>
  <c r="AN19" i="1"/>
  <c r="AN18" i="1"/>
  <c r="AM18" i="1"/>
  <c r="AO18" i="1"/>
  <c r="AN17" i="1"/>
  <c r="AO17" i="1"/>
  <c r="AN16" i="1"/>
  <c r="AM16" i="1"/>
  <c r="AN15" i="1"/>
  <c r="AN14" i="1"/>
  <c r="AM14" i="1"/>
  <c r="AN13" i="1"/>
  <c r="AN12" i="1"/>
  <c r="AM12" i="1"/>
  <c r="AN11" i="1"/>
  <c r="AN10" i="1"/>
  <c r="AM10" i="1"/>
  <c r="AO10" i="1"/>
  <c r="AJ48" i="1"/>
  <c r="AI48" i="1"/>
  <c r="AJ47" i="1"/>
  <c r="AJ46" i="1"/>
  <c r="AI46" i="1"/>
  <c r="AJ45" i="1"/>
  <c r="AJ44" i="1"/>
  <c r="AI44" i="1"/>
  <c r="AJ43" i="1"/>
  <c r="AJ42" i="1"/>
  <c r="AI42" i="1"/>
  <c r="AJ41" i="1"/>
  <c r="AJ40" i="1"/>
  <c r="AI40" i="1"/>
  <c r="AJ39" i="1"/>
  <c r="AJ38" i="1"/>
  <c r="AI38" i="1"/>
  <c r="AK38" i="1" s="1"/>
  <c r="AJ37" i="1"/>
  <c r="AJ36" i="1"/>
  <c r="AI36" i="1"/>
  <c r="AJ35" i="1"/>
  <c r="AJ34" i="1"/>
  <c r="AI34" i="1"/>
  <c r="AJ33" i="1"/>
  <c r="AJ32" i="1"/>
  <c r="AI32" i="1"/>
  <c r="AJ31" i="1"/>
  <c r="AJ30" i="1"/>
  <c r="AI30" i="1"/>
  <c r="AJ29" i="1"/>
  <c r="AJ28" i="1"/>
  <c r="AI28" i="1"/>
  <c r="AJ27" i="1"/>
  <c r="AJ26" i="1"/>
  <c r="AI26" i="1"/>
  <c r="AJ25" i="1"/>
  <c r="AK25" i="1" s="1"/>
  <c r="AJ24" i="1"/>
  <c r="AI24" i="1"/>
  <c r="AJ23" i="1"/>
  <c r="AJ22" i="1"/>
  <c r="AI22" i="1"/>
  <c r="AJ21" i="1"/>
  <c r="AJ20" i="1"/>
  <c r="AI20" i="1"/>
  <c r="AJ19" i="1"/>
  <c r="AJ18" i="1"/>
  <c r="AI18" i="1"/>
  <c r="AJ17" i="1"/>
  <c r="AJ16" i="1"/>
  <c r="AI16" i="1"/>
  <c r="AJ15" i="1"/>
  <c r="AJ14" i="1"/>
  <c r="AI14" i="1"/>
  <c r="AJ13" i="1"/>
  <c r="AJ12" i="1"/>
  <c r="AI12" i="1"/>
  <c r="AJ11" i="1"/>
  <c r="AJ10" i="1"/>
  <c r="AI10" i="1"/>
  <c r="AF48" i="1"/>
  <c r="AE48" i="1"/>
  <c r="AG48" i="1" s="1"/>
  <c r="AF47" i="1"/>
  <c r="AG47" i="1"/>
  <c r="AF46" i="1"/>
  <c r="AE46" i="1"/>
  <c r="AG46" i="1" s="1"/>
  <c r="AF45" i="1"/>
  <c r="AF44" i="1"/>
  <c r="AE44" i="1"/>
  <c r="AF43" i="1"/>
  <c r="AG43" i="1" s="1"/>
  <c r="AF42" i="1"/>
  <c r="AE42" i="1"/>
  <c r="AF41" i="1"/>
  <c r="AG41" i="1"/>
  <c r="AF40" i="1"/>
  <c r="AE40" i="1"/>
  <c r="AF39" i="1"/>
  <c r="AG39" i="1"/>
  <c r="AF38" i="1"/>
  <c r="AE38" i="1"/>
  <c r="AF37" i="1"/>
  <c r="AG37" i="1" s="1"/>
  <c r="AF36" i="1"/>
  <c r="AE36" i="1"/>
  <c r="AF35" i="1"/>
  <c r="AG35" i="1"/>
  <c r="AF34" i="1"/>
  <c r="AE34" i="1"/>
  <c r="AF33" i="1"/>
  <c r="AG33" i="1" s="1"/>
  <c r="AF32" i="1"/>
  <c r="AE32" i="1"/>
  <c r="AF31" i="1"/>
  <c r="AG31" i="1" s="1"/>
  <c r="AF30" i="1"/>
  <c r="AE30" i="1"/>
  <c r="AF29" i="1"/>
  <c r="AG29" i="1"/>
  <c r="AF28" i="1"/>
  <c r="AE28" i="1"/>
  <c r="AG28" i="1" s="1"/>
  <c r="AF27" i="1"/>
  <c r="AG27" i="1"/>
  <c r="AF26" i="1"/>
  <c r="AE26" i="1"/>
  <c r="AF25" i="1"/>
  <c r="AG25" i="1" s="1"/>
  <c r="AF24" i="1"/>
  <c r="AE24" i="1"/>
  <c r="AG24" i="1" s="1"/>
  <c r="AF23" i="1"/>
  <c r="AG23" i="1" s="1"/>
  <c r="AF22" i="1"/>
  <c r="AE22" i="1"/>
  <c r="AF21" i="1"/>
  <c r="AG21" i="1" s="1"/>
  <c r="AF20" i="1"/>
  <c r="AG20" i="1"/>
  <c r="AE20" i="1"/>
  <c r="AF19" i="1"/>
  <c r="AF18" i="1"/>
  <c r="AE18" i="1"/>
  <c r="AF17" i="1"/>
  <c r="AG17" i="1" s="1"/>
  <c r="AF16" i="1"/>
  <c r="AE16" i="1"/>
  <c r="AF15" i="1"/>
  <c r="AG15" i="1" s="1"/>
  <c r="AF14" i="1"/>
  <c r="AE14" i="1"/>
  <c r="AG14" i="1" s="1"/>
  <c r="AF13" i="1"/>
  <c r="AG13" i="1"/>
  <c r="AF12" i="1"/>
  <c r="AE12" i="1"/>
  <c r="AG12" i="1" s="1"/>
  <c r="AF11" i="1"/>
  <c r="AG11" i="1" s="1"/>
  <c r="AF10" i="1"/>
  <c r="AE10" i="1"/>
  <c r="AB48" i="1"/>
  <c r="AA48" i="1"/>
  <c r="AC48" i="1" s="1"/>
  <c r="AB47" i="1"/>
  <c r="AB46" i="1"/>
  <c r="AA46" i="1"/>
  <c r="AC46" i="1" s="1"/>
  <c r="AB45" i="1"/>
  <c r="AB44" i="1"/>
  <c r="AA44" i="1"/>
  <c r="AB43" i="1"/>
  <c r="AB42" i="1"/>
  <c r="AA42" i="1"/>
  <c r="AB41" i="1"/>
  <c r="AC41" i="1"/>
  <c r="AB40" i="1"/>
  <c r="AA40" i="1"/>
  <c r="AB39" i="1"/>
  <c r="AC39" i="1"/>
  <c r="AB38" i="1"/>
  <c r="AA38" i="1"/>
  <c r="AC38" i="1" s="1"/>
  <c r="AB37" i="1"/>
  <c r="AB36" i="1"/>
  <c r="AA36" i="1"/>
  <c r="AC36" i="1"/>
  <c r="AB35" i="1"/>
  <c r="AB34" i="1"/>
  <c r="AA34" i="1"/>
  <c r="AC34" i="1"/>
  <c r="AB33" i="1"/>
  <c r="AB32" i="1"/>
  <c r="AA32" i="1"/>
  <c r="AB31" i="1"/>
  <c r="AB30" i="1"/>
  <c r="AA30" i="1"/>
  <c r="AB29" i="1"/>
  <c r="AB28" i="1"/>
  <c r="AC28" i="1"/>
  <c r="AA28" i="1"/>
  <c r="AB27" i="1"/>
  <c r="AB26" i="1"/>
  <c r="AA26" i="1"/>
  <c r="AC26" i="1"/>
  <c r="AB25" i="1"/>
  <c r="AB24" i="1"/>
  <c r="AA24" i="1"/>
  <c r="AB23" i="1"/>
  <c r="AC23" i="1" s="1"/>
  <c r="AB22" i="1"/>
  <c r="AA22" i="1"/>
  <c r="AC22" i="1" s="1"/>
  <c r="AB21" i="1"/>
  <c r="AB20" i="1"/>
  <c r="AA20" i="1"/>
  <c r="AC20" i="1" s="1"/>
  <c r="AB19" i="1"/>
  <c r="AC19" i="1" s="1"/>
  <c r="AB18" i="1"/>
  <c r="AA18" i="1"/>
  <c r="AB17" i="1"/>
  <c r="AB16" i="1"/>
  <c r="AA16" i="1"/>
  <c r="AB15" i="1"/>
  <c r="AB14" i="1"/>
  <c r="AA14" i="1"/>
  <c r="AB13" i="1"/>
  <c r="AB12" i="1"/>
  <c r="AA12" i="1"/>
  <c r="AB11" i="1"/>
  <c r="AC11" i="1" s="1"/>
  <c r="AB10" i="1"/>
  <c r="AA10" i="1"/>
  <c r="L6" i="1"/>
  <c r="CG48" i="1"/>
  <c r="CG43" i="1"/>
  <c r="CG41" i="1"/>
  <c r="CG38" i="1"/>
  <c r="CG36" i="1"/>
  <c r="CG33" i="1"/>
  <c r="CG31" i="1"/>
  <c r="CG26" i="1"/>
  <c r="CG25" i="1"/>
  <c r="CG20" i="1"/>
  <c r="CG19" i="1"/>
  <c r="BI17" i="1"/>
  <c r="BI12" i="1"/>
  <c r="BI11" i="1"/>
  <c r="BH9" i="1"/>
  <c r="AK27" i="1"/>
  <c r="AG19" i="1"/>
  <c r="AF9" i="1"/>
  <c r="X48" i="1"/>
  <c r="W48" i="1"/>
  <c r="Y48" i="1"/>
  <c r="X47" i="1"/>
  <c r="X46" i="1"/>
  <c r="W46" i="1"/>
  <c r="X45" i="1"/>
  <c r="Y45" i="1" s="1"/>
  <c r="X44" i="1"/>
  <c r="W44" i="1"/>
  <c r="X43" i="1"/>
  <c r="X42" i="1"/>
  <c r="Y42" i="1" s="1"/>
  <c r="W42" i="1"/>
  <c r="X41" i="1"/>
  <c r="X40" i="1"/>
  <c r="W40" i="1"/>
  <c r="X39" i="1"/>
  <c r="Y39" i="1"/>
  <c r="X38" i="1"/>
  <c r="W38" i="1"/>
  <c r="Y38" i="1" s="1"/>
  <c r="X37" i="1"/>
  <c r="Y37" i="1"/>
  <c r="X36" i="1"/>
  <c r="W36" i="1"/>
  <c r="X35" i="1"/>
  <c r="X34" i="1"/>
  <c r="W34" i="1"/>
  <c r="X33" i="1"/>
  <c r="X32" i="1"/>
  <c r="W32" i="1"/>
  <c r="X31" i="1"/>
  <c r="X30" i="1"/>
  <c r="W30" i="1"/>
  <c r="X29" i="1"/>
  <c r="X28" i="1"/>
  <c r="W28" i="1"/>
  <c r="Y28" i="1"/>
  <c r="X27" i="1"/>
  <c r="Y27" i="1"/>
  <c r="X26" i="1"/>
  <c r="W26" i="1"/>
  <c r="X25" i="1"/>
  <c r="Y25" i="1" s="1"/>
  <c r="X24" i="1"/>
  <c r="W24" i="1"/>
  <c r="X23" i="1"/>
  <c r="Y23" i="1" s="1"/>
  <c r="Y50" i="1" s="1"/>
  <c r="X22" i="1"/>
  <c r="W22" i="1"/>
  <c r="Y22" i="1" s="1"/>
  <c r="X21" i="1"/>
  <c r="X20" i="1"/>
  <c r="W20" i="1"/>
  <c r="Y20" i="1"/>
  <c r="X19" i="1"/>
  <c r="X18" i="1"/>
  <c r="W18" i="1"/>
  <c r="X17" i="1"/>
  <c r="Y17" i="1"/>
  <c r="X16" i="1"/>
  <c r="W16" i="1"/>
  <c r="Y16" i="1"/>
  <c r="X15" i="1"/>
  <c r="X14" i="1"/>
  <c r="W14" i="1"/>
  <c r="X13" i="1"/>
  <c r="X12" i="1"/>
  <c r="W12" i="1"/>
  <c r="Y12" i="1" s="1"/>
  <c r="X11" i="1"/>
  <c r="W10" i="1"/>
  <c r="Y10" i="1" s="1"/>
  <c r="T48" i="1"/>
  <c r="S48" i="1"/>
  <c r="T47" i="1"/>
  <c r="T46" i="1"/>
  <c r="S46" i="1"/>
  <c r="T45" i="1"/>
  <c r="T44" i="1"/>
  <c r="U44" i="1" s="1"/>
  <c r="S44" i="1"/>
  <c r="T43" i="1"/>
  <c r="U43" i="1"/>
  <c r="T42" i="1"/>
  <c r="S42" i="1"/>
  <c r="U42" i="1" s="1"/>
  <c r="T41" i="1"/>
  <c r="T40" i="1"/>
  <c r="U40" i="1"/>
  <c r="S40" i="1"/>
  <c r="T39" i="1"/>
  <c r="T38" i="1"/>
  <c r="U38" i="1"/>
  <c r="S38" i="1"/>
  <c r="T37" i="1"/>
  <c r="T36" i="1"/>
  <c r="S36" i="1"/>
  <c r="T35" i="1"/>
  <c r="U35" i="1" s="1"/>
  <c r="T34" i="1"/>
  <c r="S34" i="1"/>
  <c r="T33" i="1"/>
  <c r="U33" i="1" s="1"/>
  <c r="T32" i="1"/>
  <c r="S32" i="1"/>
  <c r="T31" i="1"/>
  <c r="T30" i="1"/>
  <c r="S30" i="1"/>
  <c r="T29" i="1"/>
  <c r="T28" i="1"/>
  <c r="S28" i="1"/>
  <c r="T27" i="1"/>
  <c r="T26" i="1"/>
  <c r="S26" i="1"/>
  <c r="T25" i="1"/>
  <c r="T24" i="1"/>
  <c r="S24" i="1"/>
  <c r="T23" i="1"/>
  <c r="U23" i="1" s="1"/>
  <c r="T22" i="1"/>
  <c r="S22" i="1"/>
  <c r="U22" i="1" s="1"/>
  <c r="T21" i="1"/>
  <c r="U21" i="1" s="1"/>
  <c r="T20" i="1"/>
  <c r="S20" i="1"/>
  <c r="T19" i="1"/>
  <c r="U19" i="1" s="1"/>
  <c r="T18" i="1"/>
  <c r="S18" i="1"/>
  <c r="U18" i="1" s="1"/>
  <c r="T17" i="1"/>
  <c r="T16" i="1"/>
  <c r="S16" i="1"/>
  <c r="T15" i="1"/>
  <c r="T14" i="1"/>
  <c r="U14" i="1" s="1"/>
  <c r="S14" i="1"/>
  <c r="T13" i="1"/>
  <c r="T12" i="1"/>
  <c r="S12" i="1"/>
  <c r="U12" i="1" s="1"/>
  <c r="T11" i="1"/>
  <c r="S10" i="1"/>
  <c r="P48" i="1"/>
  <c r="L48" i="1" s="1"/>
  <c r="O48" i="1"/>
  <c r="P47" i="1"/>
  <c r="L47" i="1" s="1"/>
  <c r="M47" i="1" s="1"/>
  <c r="Q47" i="1"/>
  <c r="P46" i="1"/>
  <c r="L46" i="1" s="1"/>
  <c r="O46" i="1"/>
  <c r="P45" i="1"/>
  <c r="P44" i="1"/>
  <c r="L44" i="1" s="1"/>
  <c r="O44" i="1"/>
  <c r="P43" i="1"/>
  <c r="P42" i="1"/>
  <c r="L42" i="1" s="1"/>
  <c r="O42" i="1"/>
  <c r="P41" i="1"/>
  <c r="L41" i="1" s="1"/>
  <c r="M41" i="1" s="1"/>
  <c r="P40" i="1"/>
  <c r="L40" i="1" s="1"/>
  <c r="O40" i="1"/>
  <c r="K40" i="1" s="1"/>
  <c r="P39" i="1"/>
  <c r="L39" i="1" s="1"/>
  <c r="M39" i="1" s="1"/>
  <c r="P38" i="1"/>
  <c r="L38" i="1" s="1"/>
  <c r="O38" i="1"/>
  <c r="K38" i="1" s="1"/>
  <c r="P37" i="1"/>
  <c r="P36" i="1"/>
  <c r="L36" i="1" s="1"/>
  <c r="O36" i="1"/>
  <c r="P35" i="1"/>
  <c r="L35" i="1" s="1"/>
  <c r="P34" i="1"/>
  <c r="L34" i="1" s="1"/>
  <c r="O34" i="1"/>
  <c r="K34" i="1" s="1"/>
  <c r="P33" i="1"/>
  <c r="L33" i="1" s="1"/>
  <c r="M33" i="1" s="1"/>
  <c r="P32" i="1"/>
  <c r="L32" i="1" s="1"/>
  <c r="O32" i="1"/>
  <c r="K32" i="1" s="1"/>
  <c r="Q32" i="1"/>
  <c r="P31" i="1"/>
  <c r="P30" i="1"/>
  <c r="O30" i="1"/>
  <c r="P29" i="1"/>
  <c r="P28" i="1"/>
  <c r="O28" i="1"/>
  <c r="K28" i="1" s="1"/>
  <c r="P27" i="1"/>
  <c r="L27" i="1" s="1"/>
  <c r="M27" i="1" s="1"/>
  <c r="P26" i="1"/>
  <c r="L26" i="1" s="1"/>
  <c r="O26" i="1"/>
  <c r="K26" i="1" s="1"/>
  <c r="M26" i="1" s="1"/>
  <c r="Q26" i="1"/>
  <c r="P25" i="1"/>
  <c r="P24" i="1"/>
  <c r="Q24" i="1" s="1"/>
  <c r="O24" i="1"/>
  <c r="K24" i="1" s="1"/>
  <c r="P23" i="1"/>
  <c r="P22" i="1"/>
  <c r="O22" i="1"/>
  <c r="K22" i="1" s="1"/>
  <c r="P21" i="1"/>
  <c r="P20" i="1"/>
  <c r="L20" i="1" s="1"/>
  <c r="O20" i="1"/>
  <c r="K20" i="1" s="1"/>
  <c r="M20" i="1" s="1"/>
  <c r="P19" i="1"/>
  <c r="P18" i="1"/>
  <c r="L18" i="1" s="1"/>
  <c r="O18" i="1"/>
  <c r="Q18" i="1" s="1"/>
  <c r="P17" i="1"/>
  <c r="L17" i="1" s="1"/>
  <c r="M17" i="1" s="1"/>
  <c r="P16" i="1"/>
  <c r="L16" i="1" s="1"/>
  <c r="O16" i="1"/>
  <c r="K16" i="1" s="1"/>
  <c r="P15" i="1"/>
  <c r="P14" i="1"/>
  <c r="L14" i="1" s="1"/>
  <c r="O14" i="1"/>
  <c r="P13" i="1"/>
  <c r="P12" i="1"/>
  <c r="O12" i="1"/>
  <c r="K12" i="1" s="1"/>
  <c r="P11" i="1"/>
  <c r="P10" i="1"/>
  <c r="L10" i="1" s="1"/>
  <c r="O10" i="1"/>
  <c r="AN9" i="1"/>
  <c r="P9" i="1"/>
  <c r="K6" i="1"/>
  <c r="BE45" i="1"/>
  <c r="BE21" i="1"/>
  <c r="BM37" i="1"/>
  <c r="BM25" i="1"/>
  <c r="BQ43" i="1"/>
  <c r="BU45" i="1"/>
  <c r="BU33" i="1"/>
  <c r="BU29" i="1"/>
  <c r="BU19" i="1"/>
  <c r="BU17" i="1"/>
  <c r="BY32" i="1"/>
  <c r="BY28" i="1"/>
  <c r="BY16" i="1"/>
  <c r="CC28" i="1"/>
  <c r="CC45" i="1"/>
  <c r="CC37" i="1"/>
  <c r="BA38" i="1"/>
  <c r="BA30" i="1"/>
  <c r="BA47" i="1"/>
  <c r="BA19" i="1"/>
  <c r="AW16" i="1"/>
  <c r="AS44" i="1"/>
  <c r="AS24" i="1"/>
  <c r="AS37" i="1"/>
  <c r="AS33" i="1"/>
  <c r="AS21" i="1"/>
  <c r="AO32" i="1"/>
  <c r="AO16" i="1"/>
  <c r="AO41" i="1"/>
  <c r="AO37" i="1"/>
  <c r="AO35" i="1"/>
  <c r="AO31" i="1"/>
  <c r="AO29" i="1"/>
  <c r="AO27" i="1"/>
  <c r="AO23" i="1"/>
  <c r="AO21" i="1"/>
  <c r="AO19" i="1"/>
  <c r="AO15" i="1"/>
  <c r="AO13" i="1"/>
  <c r="AC30" i="1"/>
  <c r="CF10" i="1"/>
  <c r="CE10" i="1"/>
  <c r="AO44" i="1"/>
  <c r="AO40" i="1"/>
  <c r="AO36" i="1"/>
  <c r="AO26" i="1"/>
  <c r="AO22" i="1"/>
  <c r="AO14" i="1"/>
  <c r="AO12" i="1"/>
  <c r="Q46" i="1"/>
  <c r="Q44" i="1"/>
  <c r="Q39" i="1"/>
  <c r="Q35" i="1"/>
  <c r="Q33" i="1"/>
  <c r="Q30" i="1"/>
  <c r="Q17" i="1"/>
  <c r="Q11" i="1"/>
  <c r="Q9" i="1"/>
  <c r="CF9" i="1"/>
  <c r="CG9" i="1"/>
  <c r="CB9" i="1"/>
  <c r="CB10" i="1"/>
  <c r="CC10" i="1"/>
  <c r="BX9" i="1"/>
  <c r="BY9" i="1"/>
  <c r="BX10" i="1"/>
  <c r="BY10" i="1" s="1"/>
  <c r="BT9" i="1"/>
  <c r="BU9" i="1" s="1"/>
  <c r="BU50" i="1" s="1"/>
  <c r="BP9" i="1"/>
  <c r="BP10" i="1"/>
  <c r="BL9" i="1"/>
  <c r="BM9" i="1" s="1"/>
  <c r="BL10" i="1"/>
  <c r="BD9" i="1"/>
  <c r="BD10" i="1"/>
  <c r="AZ9" i="1"/>
  <c r="AV9" i="1"/>
  <c r="AW9" i="1"/>
  <c r="AR9" i="1"/>
  <c r="AB9" i="1"/>
  <c r="L9" i="1" s="1"/>
  <c r="X9" i="1"/>
  <c r="X10" i="1"/>
  <c r="T9" i="1"/>
  <c r="U9" i="1" s="1"/>
  <c r="T10" i="1"/>
  <c r="CC47" i="1"/>
  <c r="CC21" i="1"/>
  <c r="BU39" i="1"/>
  <c r="BU35" i="1"/>
  <c r="BU31" i="1"/>
  <c r="BU27" i="1"/>
  <c r="BQ35" i="1"/>
  <c r="BQ25" i="1"/>
  <c r="BQ17" i="1"/>
  <c r="BM41" i="1"/>
  <c r="BM39" i="1"/>
  <c r="BM19" i="1"/>
  <c r="BE39" i="1"/>
  <c r="BE31" i="1"/>
  <c r="BE27" i="1"/>
  <c r="BE15" i="1"/>
  <c r="BA40" i="1"/>
  <c r="BA34" i="1"/>
  <c r="BA32" i="1"/>
  <c r="BA28" i="1"/>
  <c r="BA20" i="1"/>
  <c r="BA14" i="1"/>
  <c r="AW39" i="1"/>
  <c r="AW37" i="1"/>
  <c r="AW33" i="1"/>
  <c r="AW29" i="1"/>
  <c r="AW21" i="1"/>
  <c r="AW17" i="1"/>
  <c r="AW14" i="1"/>
  <c r="AS35" i="1"/>
  <c r="AS27" i="1"/>
  <c r="AS19" i="1"/>
  <c r="AS14" i="1"/>
  <c r="AC43" i="1"/>
  <c r="AC35" i="1"/>
  <c r="AC15" i="1"/>
  <c r="AC13" i="1"/>
  <c r="Y46" i="1"/>
  <c r="Y18" i="1"/>
  <c r="Y14" i="1"/>
  <c r="AW11" i="1"/>
  <c r="AW50" i="1" s="1"/>
  <c r="AS46" i="1"/>
  <c r="AS43" i="1"/>
  <c r="AS42" i="1"/>
  <c r="AS40" i="1"/>
  <c r="AS32" i="1"/>
  <c r="AS30" i="1"/>
  <c r="AS26" i="1"/>
  <c r="AS23" i="1"/>
  <c r="AS22" i="1"/>
  <c r="AS50" i="1" s="1"/>
  <c r="AS16" i="1"/>
  <c r="AS15" i="1"/>
  <c r="AC33" i="1"/>
  <c r="AC29" i="1"/>
  <c r="AC25" i="1"/>
  <c r="AC17" i="1"/>
  <c r="U39" i="1"/>
  <c r="U27" i="1"/>
  <c r="BU12" i="1"/>
  <c r="BU48" i="1"/>
  <c r="I48" i="1"/>
  <c r="BU46" i="1"/>
  <c r="BU42" i="1"/>
  <c r="BU40" i="1"/>
  <c r="BU30" i="1"/>
  <c r="BU24" i="1"/>
  <c r="BY14" i="1"/>
  <c r="BY15" i="1"/>
  <c r="BY19" i="1"/>
  <c r="BY21" i="1"/>
  <c r="BY22" i="1"/>
  <c r="BY23" i="1"/>
  <c r="BY27" i="1"/>
  <c r="BY29" i="1"/>
  <c r="BY31" i="1"/>
  <c r="BY35" i="1"/>
  <c r="BY38" i="1"/>
  <c r="BY41" i="1"/>
  <c r="BY43" i="1"/>
  <c r="BY46" i="1"/>
  <c r="BQ11" i="1"/>
  <c r="BE11" i="1"/>
  <c r="E48" i="1"/>
  <c r="CC44" i="1"/>
  <c r="CC29" i="1"/>
  <c r="BQ40" i="1"/>
  <c r="BQ33" i="1"/>
  <c r="BQ30" i="1"/>
  <c r="BM46" i="1"/>
  <c r="BM38" i="1"/>
  <c r="BM35" i="1"/>
  <c r="BM33" i="1"/>
  <c r="BM27" i="1"/>
  <c r="BM22" i="1"/>
  <c r="BM14" i="1"/>
  <c r="BE42" i="1"/>
  <c r="Y44" i="1"/>
  <c r="Y36" i="1"/>
  <c r="BM43" i="1"/>
  <c r="BM15" i="1"/>
  <c r="CG14" i="1"/>
  <c r="CG13" i="1"/>
  <c r="BE10" i="1"/>
  <c r="BE13" i="1"/>
  <c r="BQ45" i="1"/>
  <c r="BQ41" i="1"/>
  <c r="BQ27" i="1"/>
  <c r="BQ19" i="1"/>
  <c r="BQ13" i="1"/>
  <c r="BA31" i="1"/>
  <c r="BA15" i="1"/>
  <c r="Y47" i="1"/>
  <c r="Y43" i="1"/>
  <c r="Y41" i="1"/>
  <c r="Y35" i="1"/>
  <c r="Y31" i="1"/>
  <c r="Y29" i="1"/>
  <c r="Y21" i="1"/>
  <c r="Y19" i="1"/>
  <c r="Y15" i="1"/>
  <c r="Y13" i="1"/>
  <c r="Y11" i="1"/>
  <c r="U47" i="1"/>
  <c r="U45" i="1"/>
  <c r="U41" i="1"/>
  <c r="U37" i="1"/>
  <c r="U29" i="1"/>
  <c r="U25" i="1"/>
  <c r="U17" i="1"/>
  <c r="U15" i="1"/>
  <c r="U13" i="1"/>
  <c r="E9" i="1"/>
  <c r="E50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D50" i="1"/>
  <c r="C50" i="1"/>
  <c r="CC15" i="1"/>
  <c r="CC23" i="1"/>
  <c r="CC26" i="1"/>
  <c r="CC34" i="1"/>
  <c r="CC39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H50" i="1"/>
  <c r="BE9" i="1"/>
  <c r="BQ24" i="1"/>
  <c r="BA16" i="1"/>
  <c r="U16" i="1"/>
  <c r="U24" i="1"/>
  <c r="U28" i="1"/>
  <c r="U11" i="1"/>
  <c r="CG15" i="1"/>
  <c r="Y33" i="1"/>
  <c r="U26" i="1"/>
  <c r="CG12" i="1"/>
  <c r="U10" i="1"/>
  <c r="U50" i="1" s="1"/>
  <c r="U20" i="1"/>
  <c r="U32" i="1"/>
  <c r="U34" i="1"/>
  <c r="U36" i="1"/>
  <c r="CC31" i="1"/>
  <c r="CC13" i="1"/>
  <c r="AW23" i="1"/>
  <c r="AW25" i="1"/>
  <c r="AW22" i="1"/>
  <c r="AS13" i="1"/>
  <c r="AS9" i="1"/>
  <c r="AC10" i="1"/>
  <c r="AW31" i="1"/>
  <c r="AW20" i="1"/>
  <c r="AW28" i="1"/>
  <c r="G50" i="1"/>
  <c r="I10" i="1"/>
  <c r="AW26" i="1"/>
  <c r="AW36" i="1"/>
  <c r="AW32" i="1"/>
  <c r="AW42" i="1"/>
  <c r="AW41" i="1"/>
  <c r="AW40" i="1"/>
  <c r="AW46" i="1"/>
  <c r="AW47" i="1"/>
  <c r="AW45" i="1"/>
  <c r="AW48" i="1"/>
  <c r="AW38" i="1"/>
  <c r="CC9" i="1"/>
  <c r="BY11" i="1"/>
  <c r="AC31" i="1"/>
  <c r="AS11" i="1"/>
  <c r="AC21" i="1"/>
  <c r="AC47" i="1"/>
  <c r="AC37" i="1"/>
  <c r="AC27" i="1"/>
  <c r="BY12" i="1"/>
  <c r="AC9" i="1"/>
  <c r="BA9" i="1"/>
  <c r="U31" i="1"/>
  <c r="CG11" i="1"/>
  <c r="U48" i="1"/>
  <c r="AC45" i="1"/>
  <c r="BE37" i="1"/>
  <c r="BE25" i="1"/>
  <c r="BE41" i="1"/>
  <c r="Q12" i="1"/>
  <c r="Q20" i="1"/>
  <c r="BQ10" i="1"/>
  <c r="M35" i="1"/>
  <c r="AC18" i="1"/>
  <c r="AC42" i="1"/>
  <c r="AG26" i="1"/>
  <c r="AG42" i="1"/>
  <c r="BE30" i="1"/>
  <c r="BE38" i="1"/>
  <c r="BE46" i="1"/>
  <c r="BE20" i="1"/>
  <c r="BE28" i="1"/>
  <c r="BE36" i="1"/>
  <c r="BE34" i="1"/>
  <c r="BE14" i="1"/>
  <c r="AK12" i="1"/>
  <c r="AK24" i="1"/>
  <c r="AK30" i="1"/>
  <c r="AK23" i="1"/>
  <c r="AK32" i="1"/>
  <c r="AK15" i="1"/>
  <c r="AK17" i="1"/>
  <c r="AK19" i="1"/>
  <c r="AK33" i="1"/>
  <c r="AK35" i="1"/>
  <c r="AK13" i="1"/>
  <c r="AK18" i="1"/>
  <c r="AK45" i="1"/>
  <c r="AK14" i="1"/>
  <c r="AK21" i="1"/>
  <c r="AK37" i="1"/>
  <c r="BI10" i="1"/>
  <c r="BI9" i="1"/>
  <c r="AR50" i="1"/>
  <c r="AC24" i="1"/>
  <c r="BQ14" i="1"/>
  <c r="BQ38" i="1"/>
  <c r="BQ46" i="1"/>
  <c r="BM12" i="1"/>
  <c r="CG10" i="1"/>
  <c r="CF50" i="1"/>
  <c r="AK36" i="1"/>
  <c r="BY18" i="1"/>
  <c r="AC40" i="1"/>
  <c r="AC44" i="1"/>
  <c r="AO11" i="1"/>
  <c r="AO39" i="1"/>
  <c r="AO43" i="1"/>
  <c r="AS12" i="1"/>
  <c r="AW18" i="1"/>
  <c r="AU50" i="1"/>
  <c r="AK28" i="1"/>
  <c r="AK46" i="1"/>
  <c r="AS10" i="1"/>
  <c r="AG30" i="1"/>
  <c r="AG32" i="1"/>
  <c r="AG16" i="1"/>
  <c r="AE50" i="1"/>
  <c r="AG38" i="1"/>
  <c r="AG40" i="1"/>
  <c r="AG44" i="1"/>
  <c r="AG36" i="1"/>
  <c r="AG10" i="1"/>
  <c r="AK31" i="1"/>
  <c r="AK29" i="1"/>
  <c r="AK39" i="1"/>
  <c r="AK16" i="1"/>
  <c r="AK47" i="1"/>
  <c r="AK41" i="1"/>
  <c r="AK43" i="1"/>
  <c r="AK11" i="1"/>
  <c r="AK26" i="1"/>
  <c r="AK42" i="1"/>
  <c r="AK22" i="1"/>
  <c r="AK34" i="1"/>
  <c r="AK48" i="1"/>
  <c r="AK40" i="1"/>
  <c r="AK20" i="1"/>
  <c r="AK44" i="1"/>
  <c r="AK10" i="1"/>
  <c r="AI50" i="1"/>
  <c r="Y26" i="1"/>
  <c r="Y40" i="1"/>
  <c r="AC32" i="1"/>
  <c r="U30" i="1"/>
  <c r="BE16" i="1"/>
  <c r="Q23" i="1"/>
  <c r="Q34" i="1"/>
  <c r="Q38" i="1"/>
  <c r="Y24" i="1"/>
  <c r="CC11" i="1"/>
  <c r="CB50" i="1"/>
  <c r="BM10" i="1"/>
  <c r="BT50" i="1"/>
  <c r="M32" i="1"/>
  <c r="CC40" i="1"/>
  <c r="BE12" i="1"/>
  <c r="CA50" i="1"/>
  <c r="BW50" i="1"/>
  <c r="BO50" i="1"/>
  <c r="Y9" i="1"/>
  <c r="Q14" i="1"/>
  <c r="Q41" i="1"/>
  <c r="Y30" i="1"/>
  <c r="BM13" i="1"/>
  <c r="CC19" i="1"/>
  <c r="CC38" i="1"/>
  <c r="W50" i="1"/>
  <c r="O50" i="1"/>
  <c r="Y34" i="1"/>
  <c r="AC12" i="1"/>
  <c r="AA50" i="1"/>
  <c r="AC14" i="1"/>
  <c r="M16" i="1"/>
  <c r="AG18" i="1"/>
  <c r="AG22" i="1"/>
  <c r="AG45" i="1"/>
  <c r="U46" i="1"/>
  <c r="Q29" i="1"/>
  <c r="AY50" i="1"/>
  <c r="BM24" i="1"/>
  <c r="AC16" i="1"/>
  <c r="AG34" i="1"/>
  <c r="AO20" i="1"/>
  <c r="AO28" i="1"/>
  <c r="AS18" i="1"/>
  <c r="AW24" i="1"/>
  <c r="BG50" i="1"/>
  <c r="M40" i="1"/>
  <c r="AO9" i="1"/>
  <c r="Y32" i="1"/>
  <c r="BH50" i="1"/>
  <c r="BA48" i="1"/>
  <c r="BU18" i="1"/>
  <c r="M38" i="1"/>
  <c r="M34" i="1"/>
  <c r="M9" i="1" l="1"/>
  <c r="AJ9" i="1"/>
  <c r="AM50" i="1"/>
  <c r="L11" i="1"/>
  <c r="M11" i="1" s="1"/>
  <c r="Q19" i="1"/>
  <c r="L19" i="1"/>
  <c r="M19" i="1" s="1"/>
  <c r="K42" i="1"/>
  <c r="M42" i="1" s="1"/>
  <c r="BI50" i="1"/>
  <c r="S50" i="1"/>
  <c r="I50" i="1"/>
  <c r="L12" i="1"/>
  <c r="M12" i="1" s="1"/>
  <c r="Q43" i="1"/>
  <c r="L43" i="1"/>
  <c r="M43" i="1" s="1"/>
  <c r="BM48" i="1"/>
  <c r="BM50" i="1" s="1"/>
  <c r="BK50" i="1"/>
  <c r="BY13" i="1"/>
  <c r="BY50" i="1" s="1"/>
  <c r="BX50" i="1"/>
  <c r="AB50" i="1"/>
  <c r="BC50" i="1"/>
  <c r="Q13" i="1"/>
  <c r="L13" i="1"/>
  <c r="M13" i="1" s="1"/>
  <c r="L21" i="1"/>
  <c r="M21" i="1" s="1"/>
  <c r="L28" i="1"/>
  <c r="M28" i="1" s="1"/>
  <c r="Q28" i="1"/>
  <c r="K36" i="1"/>
  <c r="M36" i="1" s="1"/>
  <c r="K44" i="1"/>
  <c r="M44" i="1" s="1"/>
  <c r="CE50" i="1"/>
  <c r="CG32" i="1"/>
  <c r="CG50" i="1" s="1"/>
  <c r="AC50" i="1"/>
  <c r="K14" i="1"/>
  <c r="M14" i="1" s="1"/>
  <c r="L29" i="1"/>
  <c r="M29" i="1" s="1"/>
  <c r="L22" i="1"/>
  <c r="M22" i="1" s="1"/>
  <c r="K30" i="1"/>
  <c r="Q37" i="1"/>
  <c r="L37" i="1"/>
  <c r="M37" i="1" s="1"/>
  <c r="L45" i="1"/>
  <c r="M45" i="1" s="1"/>
  <c r="AZ50" i="1"/>
  <c r="T50" i="1"/>
  <c r="L15" i="1"/>
  <c r="M15" i="1" s="1"/>
  <c r="L23" i="1"/>
  <c r="M23" i="1" s="1"/>
  <c r="L30" i="1"/>
  <c r="K46" i="1"/>
  <c r="M46" i="1" s="1"/>
  <c r="Q31" i="1"/>
  <c r="L31" i="1"/>
  <c r="M31" i="1" s="1"/>
  <c r="AG9" i="1"/>
  <c r="AG50" i="1" s="1"/>
  <c r="AF50" i="1"/>
  <c r="X50" i="1"/>
  <c r="BD50" i="1"/>
  <c r="Q10" i="1"/>
  <c r="AO50" i="1"/>
  <c r="L25" i="1"/>
  <c r="M25" i="1" s="1"/>
  <c r="Q25" i="1"/>
  <c r="P50" i="1"/>
  <c r="AN50" i="1"/>
  <c r="BS50" i="1"/>
  <c r="AQ50" i="1"/>
  <c r="AV50" i="1"/>
  <c r="BP50" i="1"/>
  <c r="BQ9" i="1"/>
  <c r="BQ50" i="1" s="1"/>
  <c r="K10" i="1"/>
  <c r="K48" i="1"/>
  <c r="M48" i="1" s="1"/>
  <c r="Q15" i="1"/>
  <c r="Q21" i="1"/>
  <c r="Q45" i="1"/>
  <c r="Q27" i="1"/>
  <c r="L24" i="1"/>
  <c r="M24" i="1" s="1"/>
  <c r="Q40" i="1"/>
  <c r="K18" i="1"/>
  <c r="M18" i="1" s="1"/>
  <c r="Q16" i="1"/>
  <c r="Q22" i="1"/>
  <c r="Q36" i="1"/>
  <c r="Q42" i="1"/>
  <c r="Q48" i="1"/>
  <c r="AK9" i="1" l="1"/>
  <c r="AK50" i="1" s="1"/>
  <c r="AJ50" i="1"/>
  <c r="K50" i="1"/>
  <c r="M10" i="1"/>
  <c r="M30" i="1"/>
  <c r="M50" i="1" s="1"/>
  <c r="L50" i="1"/>
  <c r="Q50" i="1"/>
</calcChain>
</file>

<file path=xl/sharedStrings.xml><?xml version="1.0" encoding="utf-8"?>
<sst xmlns="http://schemas.openxmlformats.org/spreadsheetml/2006/main" count="112" uniqueCount="33">
  <si>
    <t>Payment</t>
  </si>
  <si>
    <t xml:space="preserve">   UMCP Fraternity/Sorority Houses (Auxiliary)</t>
  </si>
  <si>
    <t xml:space="preserve">       SU Dormitory Renovations (Auxiliary)</t>
  </si>
  <si>
    <t>Date</t>
  </si>
  <si>
    <t>Principal</t>
  </si>
  <si>
    <t>Interest</t>
  </si>
  <si>
    <t>Total</t>
  </si>
  <si>
    <t xml:space="preserve"> </t>
  </si>
  <si>
    <t xml:space="preserve">          Distribution of Debt Services</t>
  </si>
  <si>
    <t xml:space="preserve">       University System of Maryland</t>
  </si>
  <si>
    <t xml:space="preserve">   TU Burdick PH 2&amp;3 Air Conditioning (Auxiliary)</t>
  </si>
  <si>
    <t xml:space="preserve">  UMB Elevator &amp; Fire Alarm Improvement (Aux)</t>
  </si>
  <si>
    <t xml:space="preserve">           TU Recreation Building PH 2 (Aux)</t>
  </si>
  <si>
    <t xml:space="preserve"> UMCP High Rise Residence - 36th Resol (Aux)</t>
  </si>
  <si>
    <t xml:space="preserve">        UMBC Event Center and Arena (Aux)</t>
  </si>
  <si>
    <t xml:space="preserve">    UMBC Resident Hall Renovations (Aux)</t>
  </si>
  <si>
    <t xml:space="preserve">UMBC Replace of Communication Tower (Aux)  </t>
  </si>
  <si>
    <t xml:space="preserve">  TU Student Housing - West Village (Auxiliary)</t>
  </si>
  <si>
    <t xml:space="preserve">   UMCP Dorchester Residence Hall (Auxiliary)</t>
  </si>
  <si>
    <t xml:space="preserve"> UMCP CSS and Residence Halls SCUB (Aux)</t>
  </si>
  <si>
    <t xml:space="preserve">          Total Debt Services - 2017 Series A</t>
  </si>
  <si>
    <t xml:space="preserve">                         2017 A Bonds</t>
  </si>
  <si>
    <t xml:space="preserve">        Total Academic Projects - 2017A</t>
  </si>
  <si>
    <t xml:space="preserve">    2017 Series A Bond Funded Projects</t>
  </si>
  <si>
    <t xml:space="preserve">    TU Residence Tower Renovations (Auxiliary)</t>
  </si>
  <si>
    <t xml:space="preserve">     TU Union Addition/Renovation (Auxiliary)</t>
  </si>
  <si>
    <t xml:space="preserve">  UMCP N. Campus Dining Hall Replace (Aux)</t>
  </si>
  <si>
    <t xml:space="preserve">      UMCP Two New Residence Halls (Aux)</t>
  </si>
  <si>
    <t>SU Guerrieri University Center Renov (Auxiliary)</t>
  </si>
  <si>
    <t xml:space="preserve">           Total Auxiliary Projects - 2017A</t>
  </si>
  <si>
    <t>Debt Svc from Earnings\Accrued Int\Plant Fund</t>
  </si>
  <si>
    <t>SU Paid Off on 9/1/22 and move to USM Plant Fund</t>
  </si>
  <si>
    <t>Paid off on 09/01/2022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</si>
</sst>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0"/>
      <color rgb="FFED0000"/>
      <name val="Arial"/>
      <family val="2"/>
    </font>
    <font>
      <sz val="8"/>
      <color rgb="FFED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quotePrefix="1" applyNumberForma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38" fontId="0" fillId="0" borderId="2" xfId="0" applyNumberFormat="1" applyBorder="1" applyAlignment="1">
      <alignment horizontal="left"/>
    </xf>
    <xf numFmtId="165" fontId="0" fillId="0" borderId="0" xfId="0" applyNumberFormat="1" applyAlignment="1">
      <alignment horizontal="right"/>
    </xf>
    <xf numFmtId="38" fontId="2" fillId="0" borderId="9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left"/>
    </xf>
    <xf numFmtId="3" fontId="2" fillId="0" borderId="2" xfId="0" quotePrefix="1" applyNumberFormat="1" applyFont="1" applyBorder="1" applyAlignment="1">
      <alignment horizontal="left"/>
    </xf>
    <xf numFmtId="38" fontId="0" fillId="0" borderId="0" xfId="0" applyNumberFormat="1" applyAlignment="1">
      <alignment horizontal="center"/>
    </xf>
    <xf numFmtId="165" fontId="2" fillId="0" borderId="4" xfId="0" applyNumberFormat="1" applyFont="1" applyBorder="1" applyAlignment="1">
      <alignment horizontal="right"/>
    </xf>
    <xf numFmtId="38" fontId="2" fillId="0" borderId="0" xfId="0" quotePrefix="1" applyNumberFormat="1" applyFont="1" applyAlignment="1">
      <alignment horizontal="left"/>
    </xf>
    <xf numFmtId="38" fontId="0" fillId="0" borderId="12" xfId="0" applyNumberFormat="1" applyBorder="1"/>
    <xf numFmtId="38" fontId="0" fillId="0" borderId="12" xfId="0" applyNumberFormat="1" applyBorder="1" applyAlignment="1">
      <alignment horizontal="right"/>
    </xf>
    <xf numFmtId="165" fontId="3" fillId="0" borderId="3" xfId="0" applyNumberFormat="1" applyFont="1" applyBorder="1"/>
    <xf numFmtId="165" fontId="3" fillId="0" borderId="4" xfId="0" applyNumberFormat="1" applyFont="1" applyBorder="1" applyAlignment="1">
      <alignment horizontal="right"/>
    </xf>
    <xf numFmtId="3" fontId="0" fillId="3" borderId="2" xfId="0" quotePrefix="1" applyNumberFormat="1" applyFill="1" applyBorder="1" applyAlignment="1">
      <alignment horizontal="left"/>
    </xf>
    <xf numFmtId="3" fontId="0" fillId="3" borderId="3" xfId="0" applyNumberFormat="1" applyFill="1" applyBorder="1"/>
    <xf numFmtId="3" fontId="0" fillId="3" borderId="4" xfId="0" applyNumberFormat="1" applyFill="1" applyBorder="1"/>
    <xf numFmtId="165" fontId="4" fillId="0" borderId="3" xfId="0" applyNumberFormat="1" applyFont="1" applyBorder="1"/>
    <xf numFmtId="165" fontId="5" fillId="0" borderId="2" xfId="0" quotePrefix="1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42E6-BE0E-4843-99FC-F50EAD364C26}">
  <sheetPr>
    <tabColor rgb="FFC00000"/>
  </sheetPr>
  <dimension ref="A1:CQ580"/>
  <sheetViews>
    <sheetView tabSelected="1" zoomScale="160" zoomScaleNormal="160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CE7" sqref="CE7"/>
    </sheetView>
  </sheetViews>
  <sheetFormatPr defaultColWidth="13.7109375" defaultRowHeight="12.75" x14ac:dyDescent="0.2"/>
  <cols>
    <col min="1" max="1" width="9.7109375" style="32" customWidth="1"/>
    <col min="2" max="2" width="3.7109375" customWidth="1"/>
    <col min="3" max="5" width="13.7109375" style="3" customWidth="1"/>
    <col min="6" max="6" width="3.7109375" style="5" customWidth="1"/>
    <col min="7" max="9" width="13.7109375" style="5" customWidth="1"/>
    <col min="10" max="10" width="3.7109375" style="5" customWidth="1"/>
    <col min="11" max="13" width="13.7109375" customWidth="1"/>
    <col min="14" max="14" width="3.7109375" customWidth="1"/>
    <col min="15" max="17" width="13.7109375" customWidth="1"/>
    <col min="18" max="18" width="3.7109375" style="5" customWidth="1"/>
    <col min="19" max="21" width="13.7109375" customWidth="1"/>
    <col min="22" max="22" width="3.7109375" style="5" customWidth="1"/>
    <col min="23" max="25" width="13.7109375" style="5" customWidth="1"/>
    <col min="26" max="26" width="3.7109375" style="5" customWidth="1"/>
    <col min="27" max="29" width="13.7109375" style="5" customWidth="1"/>
    <col min="30" max="30" width="3.7109375" style="5" customWidth="1"/>
    <col min="31" max="33" width="13.7109375" style="5" customWidth="1"/>
    <col min="34" max="34" width="3.7109375" style="5" customWidth="1"/>
    <col min="35" max="37" width="13.7109375" style="5" customWidth="1"/>
    <col min="38" max="38" width="3.7109375" style="5" customWidth="1"/>
    <col min="39" max="41" width="13.7109375" style="5" customWidth="1"/>
    <col min="42" max="42" width="3.7109375" style="5" customWidth="1"/>
    <col min="43" max="45" width="13.7109375" style="5" customWidth="1"/>
    <col min="46" max="46" width="3.7109375" style="5" customWidth="1"/>
    <col min="47" max="49" width="13.7109375" style="5" customWidth="1"/>
    <col min="50" max="50" width="3.7109375" style="5" customWidth="1"/>
    <col min="51" max="53" width="13.7109375" style="5" customWidth="1"/>
    <col min="54" max="54" width="3.7109375" style="5" customWidth="1"/>
    <col min="55" max="57" width="13.7109375" style="5" customWidth="1"/>
    <col min="58" max="58" width="3.7109375" style="5" customWidth="1"/>
    <col min="59" max="61" width="13.7109375" style="5" customWidth="1"/>
    <col min="62" max="62" width="3.7109375" style="5" customWidth="1"/>
    <col min="63" max="65" width="13.7109375" customWidth="1"/>
    <col min="66" max="66" width="3.7109375" style="5" customWidth="1"/>
    <col min="67" max="69" width="13.7109375" customWidth="1"/>
    <col min="70" max="70" width="3.7109375" style="5" customWidth="1"/>
    <col min="71" max="73" width="13.7109375" customWidth="1"/>
    <col min="74" max="74" width="3.7109375" style="5" customWidth="1"/>
    <col min="75" max="77" width="13.7109375" customWidth="1"/>
    <col min="78" max="78" width="3.7109375" style="6" customWidth="1"/>
    <col min="79" max="81" width="13.7109375" customWidth="1"/>
    <col min="82" max="82" width="3.7109375" customWidth="1"/>
    <col min="83" max="85" width="13.7109375" style="6" customWidth="1"/>
    <col min="86" max="86" width="3.7109375" style="6" customWidth="1"/>
  </cols>
  <sheetData>
    <row r="1" spans="1:95" x14ac:dyDescent="0.2">
      <c r="A1" s="1"/>
      <c r="B1" s="2"/>
      <c r="D1" s="4"/>
      <c r="G1" s="4" t="s">
        <v>9</v>
      </c>
      <c r="K1" s="4"/>
      <c r="S1" s="4" t="s">
        <v>9</v>
      </c>
      <c r="AE1" s="4" t="s">
        <v>9</v>
      </c>
      <c r="AM1" s="4"/>
      <c r="AQ1" s="4" t="s">
        <v>9</v>
      </c>
      <c r="BC1" s="4" t="s">
        <v>9</v>
      </c>
      <c r="BO1" s="4" t="s">
        <v>9</v>
      </c>
      <c r="CA1" s="4" t="s">
        <v>9</v>
      </c>
      <c r="CI1" s="4"/>
    </row>
    <row r="2" spans="1:95" x14ac:dyDescent="0.2">
      <c r="A2" s="1"/>
      <c r="B2" s="2"/>
      <c r="D2" s="4"/>
      <c r="G2" s="4" t="s">
        <v>8</v>
      </c>
      <c r="K2" s="4"/>
      <c r="S2" s="4" t="s">
        <v>8</v>
      </c>
      <c r="AE2" s="4" t="s">
        <v>8</v>
      </c>
      <c r="AM2" s="4"/>
      <c r="AQ2" s="4" t="s">
        <v>8</v>
      </c>
      <c r="BC2" s="4" t="s">
        <v>8</v>
      </c>
      <c r="BO2" s="4" t="s">
        <v>8</v>
      </c>
      <c r="CA2" s="4" t="s">
        <v>8</v>
      </c>
      <c r="CI2" s="4"/>
    </row>
    <row r="3" spans="1:95" x14ac:dyDescent="0.2">
      <c r="A3" s="1"/>
      <c r="B3" s="2"/>
      <c r="D3" s="7"/>
      <c r="G3" s="4" t="s">
        <v>23</v>
      </c>
      <c r="K3" s="4"/>
      <c r="L3" s="8"/>
      <c r="S3" s="44" t="s">
        <v>23</v>
      </c>
      <c r="AE3" s="44" t="s">
        <v>23</v>
      </c>
      <c r="AM3" s="44"/>
      <c r="AQ3" s="44" t="s">
        <v>23</v>
      </c>
      <c r="BC3" s="44" t="s">
        <v>23</v>
      </c>
      <c r="BO3" s="44" t="s">
        <v>23</v>
      </c>
      <c r="CA3" s="4" t="s">
        <v>23</v>
      </c>
      <c r="CI3" s="4"/>
    </row>
    <row r="4" spans="1:95" x14ac:dyDescent="0.2">
      <c r="A4" s="1"/>
      <c r="B4" s="2"/>
      <c r="C4" s="7"/>
      <c r="D4" s="4"/>
      <c r="K4" s="8"/>
      <c r="L4" s="8"/>
    </row>
    <row r="5" spans="1:95" x14ac:dyDescent="0.2">
      <c r="A5" s="9" t="s">
        <v>0</v>
      </c>
      <c r="C5" s="10" t="s">
        <v>20</v>
      </c>
      <c r="D5" s="11"/>
      <c r="E5" s="12"/>
      <c r="G5" s="13" t="s">
        <v>22</v>
      </c>
      <c r="H5" s="14"/>
      <c r="I5" s="15"/>
      <c r="K5" s="13" t="s">
        <v>29</v>
      </c>
      <c r="L5" s="16"/>
      <c r="M5" s="15"/>
      <c r="N5" s="3"/>
      <c r="O5" s="17" t="s">
        <v>18</v>
      </c>
      <c r="P5" s="18"/>
      <c r="Q5" s="19"/>
      <c r="S5" s="17" t="s">
        <v>1</v>
      </c>
      <c r="T5" s="18"/>
      <c r="U5" s="19"/>
      <c r="W5" s="20" t="s">
        <v>13</v>
      </c>
      <c r="X5" s="18"/>
      <c r="Y5" s="19"/>
      <c r="AA5" s="20" t="s">
        <v>19</v>
      </c>
      <c r="AB5" s="18"/>
      <c r="AC5" s="19"/>
      <c r="AD5" s="6"/>
      <c r="AE5" s="20" t="s">
        <v>26</v>
      </c>
      <c r="AF5" s="18"/>
      <c r="AG5" s="19"/>
      <c r="AH5" s="6"/>
      <c r="AI5" s="20" t="s">
        <v>27</v>
      </c>
      <c r="AJ5" s="18"/>
      <c r="AK5" s="19"/>
      <c r="AL5" s="6"/>
      <c r="AM5" s="17" t="s">
        <v>11</v>
      </c>
      <c r="AN5" s="18"/>
      <c r="AO5" s="19"/>
      <c r="AQ5" s="40" t="s">
        <v>14</v>
      </c>
      <c r="AR5" s="18"/>
      <c r="AS5" s="19"/>
      <c r="AU5" s="41" t="s">
        <v>15</v>
      </c>
      <c r="AV5" s="18"/>
      <c r="AW5" s="19"/>
      <c r="AY5" s="40" t="s">
        <v>16</v>
      </c>
      <c r="AZ5" s="18"/>
      <c r="BA5" s="19"/>
      <c r="BC5" s="17" t="s">
        <v>2</v>
      </c>
      <c r="BD5" s="18"/>
      <c r="BE5" s="19"/>
      <c r="BG5" s="49" t="s">
        <v>28</v>
      </c>
      <c r="BH5" s="50"/>
      <c r="BI5" s="51"/>
      <c r="BK5" s="17" t="s">
        <v>10</v>
      </c>
      <c r="BL5" s="18"/>
      <c r="BM5" s="19"/>
      <c r="BO5" s="40" t="s">
        <v>24</v>
      </c>
      <c r="BP5" s="18"/>
      <c r="BQ5" s="19"/>
      <c r="BS5" s="17" t="s">
        <v>12</v>
      </c>
      <c r="BT5" s="18"/>
      <c r="BU5" s="19"/>
      <c r="BW5" s="40" t="s">
        <v>25</v>
      </c>
      <c r="BX5" s="18"/>
      <c r="BY5" s="19"/>
      <c r="CA5" s="40" t="s">
        <v>17</v>
      </c>
      <c r="CB5" s="18"/>
      <c r="CC5" s="19"/>
      <c r="CD5" s="6"/>
      <c r="CE5" s="20" t="s">
        <v>30</v>
      </c>
      <c r="CF5" s="18"/>
      <c r="CG5" s="19"/>
    </row>
    <row r="6" spans="1:95" s="8" customFormat="1" x14ac:dyDescent="0.2">
      <c r="A6" s="21" t="s">
        <v>3</v>
      </c>
      <c r="C6" s="37" t="s">
        <v>21</v>
      </c>
      <c r="D6" s="14"/>
      <c r="E6" s="36"/>
      <c r="F6" s="5"/>
      <c r="G6" s="22">
        <v>0.1198512</v>
      </c>
      <c r="H6" s="23">
        <v>0.20772850000000001</v>
      </c>
      <c r="I6" s="24"/>
      <c r="J6" s="5"/>
      <c r="K6" s="22">
        <f>+O6+S6+W6+AA6+AQ6+AU6+AY6+BC6+BK6+BO6+BS6+BW6+CA6+CE6</f>
        <v>0.87696489999999994</v>
      </c>
      <c r="L6" s="25">
        <f>P6+T6+X6+AB6+AN6+AR6+AV6+AZ6+BD6+BL6+BP6+BT6+BX6+CB6+CF6+AF6+AJ6+BH6</f>
        <v>0.79227150000000002</v>
      </c>
      <c r="M6" s="25"/>
      <c r="N6" s="38"/>
      <c r="O6" s="26">
        <v>4.0511999999999996E-3</v>
      </c>
      <c r="P6" s="27">
        <v>1.2494699999999999E-2</v>
      </c>
      <c r="Q6" s="24"/>
      <c r="R6" s="5"/>
      <c r="S6" s="26">
        <v>4.8699999999999998E-5</v>
      </c>
      <c r="T6" s="27">
        <v>4.3600000000000003E-5</v>
      </c>
      <c r="U6" s="24"/>
      <c r="V6" s="5"/>
      <c r="W6" s="26">
        <v>1.1101400000000001E-2</v>
      </c>
      <c r="X6" s="27">
        <v>9.9468000000000004E-3</v>
      </c>
      <c r="Y6" s="24"/>
      <c r="Z6" s="5"/>
      <c r="AA6" s="26">
        <v>4.0519999999999998E-4</v>
      </c>
      <c r="AB6" s="27">
        <v>2.2726000000000001E-3</v>
      </c>
      <c r="AC6" s="24"/>
      <c r="AD6" s="38"/>
      <c r="AE6" s="26">
        <v>0</v>
      </c>
      <c r="AF6" s="27">
        <v>2.4700000000000001E-5</v>
      </c>
      <c r="AG6" s="24"/>
      <c r="AH6" s="38"/>
      <c r="AI6" s="26">
        <v>0</v>
      </c>
      <c r="AJ6" s="27">
        <v>2.4700000000000001E-5</v>
      </c>
      <c r="AK6" s="24"/>
      <c r="AL6" s="38"/>
      <c r="AM6" s="26">
        <v>3.1841999999999999E-3</v>
      </c>
      <c r="AN6" s="27">
        <v>9.7344000000000007E-3</v>
      </c>
      <c r="AO6" s="24"/>
      <c r="AP6" s="5"/>
      <c r="AQ6" s="26">
        <v>0.23147409999999999</v>
      </c>
      <c r="AR6" s="27">
        <v>0.3463079</v>
      </c>
      <c r="AS6" s="43"/>
      <c r="AT6" s="5"/>
      <c r="AU6" s="26">
        <v>3.8043999999999999E-3</v>
      </c>
      <c r="AV6" s="27">
        <v>3.4087000000000002E-3</v>
      </c>
      <c r="AW6" s="24"/>
      <c r="AX6" s="5"/>
      <c r="AY6" s="26">
        <v>4.8678000000000003E-3</v>
      </c>
      <c r="AZ6" s="27">
        <v>5.5166E-3</v>
      </c>
      <c r="BA6" s="24"/>
      <c r="BB6" s="5"/>
      <c r="BC6" s="26">
        <v>3.1619999999999999E-4</v>
      </c>
      <c r="BD6" s="27">
        <v>3.0880000000000002E-4</v>
      </c>
      <c r="BE6" s="24"/>
      <c r="BF6" s="5"/>
      <c r="BG6" s="26">
        <v>0</v>
      </c>
      <c r="BH6" s="27">
        <v>4.8999999999999997E-6</v>
      </c>
      <c r="BI6" s="24"/>
      <c r="BJ6" s="5"/>
      <c r="BK6" s="26">
        <v>6.8753E-3</v>
      </c>
      <c r="BL6" s="27">
        <v>6.1602000000000002E-3</v>
      </c>
      <c r="BM6" s="24"/>
      <c r="BN6" s="5"/>
      <c r="BO6" s="26">
        <v>9.6192100000000003E-2</v>
      </c>
      <c r="BP6" s="27">
        <v>0.18890589999999999</v>
      </c>
      <c r="BQ6" s="24"/>
      <c r="BR6" s="5"/>
      <c r="BS6" s="26">
        <v>0.13800380000000001</v>
      </c>
      <c r="BT6" s="27">
        <v>0.16242329999999999</v>
      </c>
      <c r="BU6" s="24"/>
      <c r="BV6" s="5"/>
      <c r="BW6" s="26">
        <v>1.42148E-2</v>
      </c>
      <c r="BX6" s="27">
        <v>3.8081799999999999E-2</v>
      </c>
      <c r="BY6" s="24"/>
      <c r="CA6" s="26">
        <v>7.1355000000000003E-3</v>
      </c>
      <c r="CB6" s="27">
        <v>6.6119000000000004E-3</v>
      </c>
      <c r="CC6" s="24"/>
      <c r="CD6" s="38"/>
      <c r="CE6" s="26">
        <v>0.35847440000000003</v>
      </c>
      <c r="CF6" s="27"/>
      <c r="CG6" s="24"/>
    </row>
    <row r="7" spans="1:95" s="8" customFormat="1" x14ac:dyDescent="0.2">
      <c r="A7" s="21"/>
      <c r="C7" s="37"/>
      <c r="D7" s="14"/>
      <c r="E7" s="36"/>
      <c r="F7" s="5"/>
      <c r="G7" s="22"/>
      <c r="H7" s="23"/>
      <c r="I7" s="24"/>
      <c r="J7" s="5"/>
      <c r="K7" s="22"/>
      <c r="L7" s="25"/>
      <c r="M7" s="25"/>
      <c r="N7" s="38"/>
      <c r="O7" s="26"/>
      <c r="P7" s="27"/>
      <c r="Q7" s="24"/>
      <c r="R7" s="5"/>
      <c r="S7" s="26"/>
      <c r="T7" s="27"/>
      <c r="U7" s="24"/>
      <c r="V7" s="5"/>
      <c r="W7" s="26"/>
      <c r="X7" s="27"/>
      <c r="Y7" s="24"/>
      <c r="Z7" s="5"/>
      <c r="AA7" s="26"/>
      <c r="AB7" s="27"/>
      <c r="AC7" s="24"/>
      <c r="AD7" s="38"/>
      <c r="AE7" s="26"/>
      <c r="AF7" s="27"/>
      <c r="AG7" s="24"/>
      <c r="AH7" s="38"/>
      <c r="AI7" s="26"/>
      <c r="AJ7" s="27"/>
      <c r="AK7" s="24"/>
      <c r="AL7" s="38"/>
      <c r="AM7" s="26"/>
      <c r="AN7" s="27"/>
      <c r="AO7" s="24"/>
      <c r="AP7" s="5"/>
      <c r="AQ7" s="26"/>
      <c r="AR7" s="27"/>
      <c r="AS7" s="24"/>
      <c r="AT7" s="5"/>
      <c r="AU7" s="26"/>
      <c r="AV7" s="27"/>
      <c r="AW7" s="24"/>
      <c r="AX7" s="5"/>
      <c r="AY7" s="26"/>
      <c r="AZ7" s="27"/>
      <c r="BA7" s="24"/>
      <c r="BB7" s="5"/>
      <c r="BC7" s="26"/>
      <c r="BD7" s="27"/>
      <c r="BE7" s="24"/>
      <c r="BF7" s="5"/>
      <c r="BG7" s="26"/>
      <c r="BH7" s="52" t="s">
        <v>32</v>
      </c>
      <c r="BI7" s="24"/>
      <c r="BJ7" s="5"/>
      <c r="BK7" s="26"/>
      <c r="BL7" s="27"/>
      <c r="BM7" s="24"/>
      <c r="BN7" s="5"/>
      <c r="BO7" s="26"/>
      <c r="BP7" s="27"/>
      <c r="BQ7" s="24"/>
      <c r="BR7" s="5"/>
      <c r="BS7" s="26"/>
      <c r="BT7" s="27"/>
      <c r="BU7" s="24"/>
      <c r="BV7" s="5"/>
      <c r="BW7" s="26"/>
      <c r="BX7" s="27"/>
      <c r="BY7" s="24"/>
      <c r="CA7" s="26"/>
      <c r="CB7" s="27"/>
      <c r="CC7" s="24"/>
      <c r="CD7" s="38"/>
      <c r="CE7" s="53" t="s">
        <v>31</v>
      </c>
      <c r="CF7" s="47"/>
      <c r="CG7" s="48"/>
    </row>
    <row r="8" spans="1:95" x14ac:dyDescent="0.2">
      <c r="A8" s="28"/>
      <c r="C8" s="29" t="s">
        <v>4</v>
      </c>
      <c r="D8" s="29" t="s">
        <v>5</v>
      </c>
      <c r="E8" s="29" t="s">
        <v>6</v>
      </c>
      <c r="G8" s="29" t="s">
        <v>4</v>
      </c>
      <c r="H8" s="39" t="s">
        <v>5</v>
      </c>
      <c r="I8" s="29" t="s">
        <v>6</v>
      </c>
      <c r="K8" s="29" t="s">
        <v>4</v>
      </c>
      <c r="L8" s="29" t="s">
        <v>5</v>
      </c>
      <c r="M8" s="29" t="s">
        <v>6</v>
      </c>
      <c r="N8" s="42"/>
      <c r="O8" s="30" t="s">
        <v>4</v>
      </c>
      <c r="P8" s="30" t="s">
        <v>5</v>
      </c>
      <c r="Q8" s="30" t="s">
        <v>6</v>
      </c>
      <c r="S8" s="30" t="s">
        <v>4</v>
      </c>
      <c r="T8" s="30" t="s">
        <v>5</v>
      </c>
      <c r="U8" s="30" t="s">
        <v>6</v>
      </c>
      <c r="W8" s="30" t="s">
        <v>4</v>
      </c>
      <c r="X8" s="30" t="s">
        <v>5</v>
      </c>
      <c r="Y8" s="30" t="s">
        <v>6</v>
      </c>
      <c r="AA8" s="30" t="s">
        <v>4</v>
      </c>
      <c r="AB8" s="30" t="s">
        <v>5</v>
      </c>
      <c r="AC8" s="30" t="s">
        <v>6</v>
      </c>
      <c r="AD8" s="31"/>
      <c r="AE8" s="30" t="s">
        <v>4</v>
      </c>
      <c r="AF8" s="30" t="s">
        <v>5</v>
      </c>
      <c r="AG8" s="30" t="s">
        <v>6</v>
      </c>
      <c r="AH8" s="31"/>
      <c r="AI8" s="30" t="s">
        <v>4</v>
      </c>
      <c r="AJ8" s="30" t="s">
        <v>5</v>
      </c>
      <c r="AK8" s="30" t="s">
        <v>6</v>
      </c>
      <c r="AL8" s="31"/>
      <c r="AM8" s="30" t="s">
        <v>4</v>
      </c>
      <c r="AN8" s="30" t="s">
        <v>5</v>
      </c>
      <c r="AO8" s="30" t="s">
        <v>6</v>
      </c>
      <c r="AQ8" s="30" t="s">
        <v>4</v>
      </c>
      <c r="AR8" s="30" t="s">
        <v>5</v>
      </c>
      <c r="AS8" s="30" t="s">
        <v>6</v>
      </c>
      <c r="AU8" s="30" t="s">
        <v>4</v>
      </c>
      <c r="AV8" s="30" t="s">
        <v>5</v>
      </c>
      <c r="AW8" s="30" t="s">
        <v>6</v>
      </c>
      <c r="AY8" s="30" t="s">
        <v>4</v>
      </c>
      <c r="AZ8" s="30" t="s">
        <v>5</v>
      </c>
      <c r="BA8" s="30" t="s">
        <v>6</v>
      </c>
      <c r="BC8" s="30" t="s">
        <v>4</v>
      </c>
      <c r="BD8" s="30" t="s">
        <v>5</v>
      </c>
      <c r="BE8" s="30" t="s">
        <v>6</v>
      </c>
      <c r="BG8" s="30" t="s">
        <v>4</v>
      </c>
      <c r="BH8" s="30" t="s">
        <v>5</v>
      </c>
      <c r="BI8" s="30" t="s">
        <v>6</v>
      </c>
      <c r="BK8" s="30" t="s">
        <v>4</v>
      </c>
      <c r="BL8" s="30" t="s">
        <v>5</v>
      </c>
      <c r="BM8" s="30" t="s">
        <v>6</v>
      </c>
      <c r="BO8" s="30" t="s">
        <v>4</v>
      </c>
      <c r="BP8" s="30" t="s">
        <v>5</v>
      </c>
      <c r="BQ8" s="30" t="s">
        <v>6</v>
      </c>
      <c r="BS8" s="30" t="s">
        <v>4</v>
      </c>
      <c r="BT8" s="30" t="s">
        <v>5</v>
      </c>
      <c r="BU8" s="30" t="s">
        <v>6</v>
      </c>
      <c r="BW8" s="30" t="s">
        <v>4</v>
      </c>
      <c r="BX8" s="30" t="s">
        <v>5</v>
      </c>
      <c r="BY8" s="30" t="s">
        <v>6</v>
      </c>
      <c r="CA8" s="30" t="s">
        <v>4</v>
      </c>
      <c r="CB8" s="30" t="s">
        <v>5</v>
      </c>
      <c r="CC8" s="30" t="s">
        <v>6</v>
      </c>
      <c r="CD8" s="31"/>
      <c r="CE8" s="30" t="s">
        <v>4</v>
      </c>
      <c r="CF8" s="30" t="s">
        <v>5</v>
      </c>
      <c r="CG8" s="30" t="s">
        <v>6</v>
      </c>
    </row>
    <row r="9" spans="1:95" ht="13.5" thickBot="1" x14ac:dyDescent="0.25">
      <c r="A9" s="32">
        <v>43009</v>
      </c>
      <c r="B9" t="s">
        <v>7</v>
      </c>
      <c r="D9" s="3">
        <v>3245109</v>
      </c>
      <c r="E9" s="3">
        <f t="shared" ref="E9:E48" si="0">C9+D9</f>
        <v>3245109</v>
      </c>
      <c r="G9" s="45"/>
      <c r="H9" s="45">
        <v>388930</v>
      </c>
      <c r="I9" s="45">
        <f t="shared" ref="I9:I48" si="1">G9+H9</f>
        <v>388930</v>
      </c>
      <c r="K9" s="45"/>
      <c r="L9" s="46">
        <f>P9+T9+X9+AB9+AN9+AR9+AV9+AZ9+BD9+BL9+BP9+BT9+BX9+CB9+CF9</f>
        <v>2856179.7657519002</v>
      </c>
      <c r="M9" s="45">
        <f>K9+L9</f>
        <v>2856179.7657519002</v>
      </c>
      <c r="N9" s="5"/>
      <c r="O9" s="45"/>
      <c r="P9" s="45">
        <f>D9*O6</f>
        <v>13146.585580799998</v>
      </c>
      <c r="Q9" s="45">
        <f>O9+P9</f>
        <v>13146.585580799998</v>
      </c>
      <c r="S9" s="45"/>
      <c r="T9" s="45">
        <f>D9*S6</f>
        <v>158.03680829999999</v>
      </c>
      <c r="U9" s="45">
        <f t="shared" ref="U9:U48" si="2">S9+T9</f>
        <v>158.03680829999999</v>
      </c>
      <c r="W9" s="45"/>
      <c r="X9" s="45">
        <f>D9*W6</f>
        <v>36025.253052600005</v>
      </c>
      <c r="Y9" s="45">
        <f>W9+X9</f>
        <v>36025.253052600005</v>
      </c>
      <c r="AA9" s="45"/>
      <c r="AB9" s="45">
        <f>D9*AA6</f>
        <v>1314.9181667999999</v>
      </c>
      <c r="AC9" s="45">
        <f>AA9+AB9</f>
        <v>1314.9181667999999</v>
      </c>
      <c r="AE9" s="45"/>
      <c r="AF9" s="45">
        <f>H9*AE6</f>
        <v>0</v>
      </c>
      <c r="AG9" s="45">
        <f>AE9+AF9</f>
        <v>0</v>
      </c>
      <c r="AI9" s="45"/>
      <c r="AJ9" s="45">
        <f>L9*AI6</f>
        <v>0</v>
      </c>
      <c r="AK9" s="45">
        <f>AI9+AJ9</f>
        <v>0</v>
      </c>
      <c r="AM9" s="45"/>
      <c r="AN9" s="45">
        <f>D9*AM6</f>
        <v>10333.0760778</v>
      </c>
      <c r="AO9" s="45">
        <f>AM9+AN9</f>
        <v>10333.0760778</v>
      </c>
      <c r="AQ9" s="45"/>
      <c r="AR9" s="45">
        <f>D9*AQ6</f>
        <v>751158.68517690001</v>
      </c>
      <c r="AS9" s="45">
        <f>AQ9+AR9</f>
        <v>751158.68517690001</v>
      </c>
      <c r="AU9" s="45"/>
      <c r="AV9" s="45">
        <f>D9*AU6</f>
        <v>12345.692679599999</v>
      </c>
      <c r="AW9" s="45">
        <f>AU9+AV9</f>
        <v>12345.692679599999</v>
      </c>
      <c r="AY9" s="45"/>
      <c r="AZ9" s="45">
        <f>D9*AY6</f>
        <v>15796.5415902</v>
      </c>
      <c r="BA9" s="45">
        <f>AY9+AZ9</f>
        <v>15796.5415902</v>
      </c>
      <c r="BC9" s="45"/>
      <c r="BD9" s="45">
        <f>D9*BC6</f>
        <v>1026.1034657999999</v>
      </c>
      <c r="BE9" s="45">
        <f>BC9+BD9</f>
        <v>1026.1034657999999</v>
      </c>
      <c r="BG9" s="45"/>
      <c r="BH9" s="45">
        <f>H9*BG6</f>
        <v>0</v>
      </c>
      <c r="BI9" s="45">
        <f t="shared" ref="BI9:BI18" si="3">BG9+BH9</f>
        <v>0</v>
      </c>
      <c r="BK9" s="45"/>
      <c r="BL9" s="45">
        <f>D9*BK6</f>
        <v>22311.097907700001</v>
      </c>
      <c r="BM9" s="45">
        <f>BK9+BL9</f>
        <v>22311.097907700001</v>
      </c>
      <c r="BO9" s="45"/>
      <c r="BP9" s="45">
        <f>D9*BO6</f>
        <v>312153.84943890001</v>
      </c>
      <c r="BQ9" s="45">
        <f>BO9+BP9</f>
        <v>312153.84943890001</v>
      </c>
      <c r="BS9" s="45"/>
      <c r="BT9" s="45">
        <f>D9*BS6</f>
        <v>447837.37341420003</v>
      </c>
      <c r="BU9" s="45">
        <f>BS9+BT9</f>
        <v>447837.37341420003</v>
      </c>
      <c r="BW9" s="45"/>
      <c r="BX9" s="45">
        <f>D9*BW6</f>
        <v>46128.5754132</v>
      </c>
      <c r="BY9" s="45">
        <f>BW9+BX9</f>
        <v>46128.5754132</v>
      </c>
      <c r="BZ9" s="5"/>
      <c r="CA9" s="45"/>
      <c r="CB9" s="45">
        <f>D9*CA6</f>
        <v>23155.475269500002</v>
      </c>
      <c r="CC9" s="45">
        <f>CA9+CB9</f>
        <v>23155.475269500002</v>
      </c>
      <c r="CD9" s="5"/>
      <c r="CE9" s="45"/>
      <c r="CF9" s="45">
        <f>D9*CE6</f>
        <v>1163288.5017096</v>
      </c>
      <c r="CG9" s="45">
        <f>CE9+CF9</f>
        <v>1163288.5017096</v>
      </c>
      <c r="CH9" s="5"/>
      <c r="CI9" s="5"/>
      <c r="CJ9" s="5"/>
      <c r="CK9" s="5"/>
      <c r="CL9" s="5"/>
      <c r="CM9" s="5"/>
      <c r="CN9" s="5"/>
      <c r="CO9" s="5"/>
      <c r="CP9" s="5"/>
      <c r="CQ9" s="5"/>
    </row>
    <row r="10" spans="1:95" x14ac:dyDescent="0.2">
      <c r="A10" s="32">
        <v>43191</v>
      </c>
      <c r="C10" s="3">
        <v>2940000</v>
      </c>
      <c r="D10" s="3">
        <v>2584600</v>
      </c>
      <c r="E10" s="3">
        <f t="shared" si="0"/>
        <v>5524600</v>
      </c>
      <c r="G10" s="5">
        <v>610722</v>
      </c>
      <c r="H10" s="5">
        <v>536895</v>
      </c>
      <c r="I10" s="5">
        <f t="shared" si="1"/>
        <v>1147617</v>
      </c>
      <c r="K10" s="5">
        <f>O10+S10+W10+AA10+AE10+AI10+AM10+AQ10+AU10+AY10+BC10+BG10+BK10+BO10+BS10+BW10+CA10+CE10</f>
        <v>2329278.21</v>
      </c>
      <c r="L10" s="3">
        <f>P10+T10+X10+AB10+AF10+AJ10+AN10+AR10+AV10+AZ10+BD10+BH10+BL10+BP10+BT10+BX10+CB10+CF10</f>
        <v>2047704.9188999997</v>
      </c>
      <c r="M10" s="5">
        <f t="shared" ref="M10:M48" si="4">K10+L10</f>
        <v>4376983.1288999999</v>
      </c>
      <c r="N10" s="5"/>
      <c r="O10" s="5">
        <f>C10*$P$6</f>
        <v>36734.417999999998</v>
      </c>
      <c r="P10" s="5">
        <f>D10*$P$6</f>
        <v>32293.801619999998</v>
      </c>
      <c r="Q10" s="5">
        <f t="shared" ref="Q10:Q48" si="5">O10+P10</f>
        <v>69028.219619999989</v>
      </c>
      <c r="S10" s="5">
        <f>C10*$T$6</f>
        <v>128.184</v>
      </c>
      <c r="T10" s="5">
        <f>D10*$T$6</f>
        <v>112.68856000000001</v>
      </c>
      <c r="U10" s="5">
        <f t="shared" si="2"/>
        <v>240.87256000000002</v>
      </c>
      <c r="W10" s="5">
        <f>C10*$X$6</f>
        <v>29243.592000000001</v>
      </c>
      <c r="X10" s="5">
        <f>D10*$X$6</f>
        <v>25708.49928</v>
      </c>
      <c r="Y10" s="5">
        <f t="shared" ref="Y10:Y48" si="6">W10+X10</f>
        <v>54952.091280000001</v>
      </c>
      <c r="AA10" s="5">
        <f>C10*$AB$6</f>
        <v>6681.4440000000004</v>
      </c>
      <c r="AB10" s="5">
        <f>D10*$AB$6</f>
        <v>5873.7619599999998</v>
      </c>
      <c r="AC10" s="5">
        <f t="shared" ref="AC10:AC48" si="7">AA10+AB10</f>
        <v>12555.205959999999</v>
      </c>
      <c r="AE10" s="5">
        <f>C10*$AF$6</f>
        <v>72.617999999999995</v>
      </c>
      <c r="AF10" s="5">
        <f>D10*$AF$6</f>
        <v>63.839620000000004</v>
      </c>
      <c r="AG10" s="5">
        <f t="shared" ref="AG10:AG48" si="8">AE10+AF10</f>
        <v>136.45761999999999</v>
      </c>
      <c r="AI10" s="5">
        <f>C10*$AJ$6</f>
        <v>72.617999999999995</v>
      </c>
      <c r="AJ10" s="5">
        <f>D10*$AJ$6</f>
        <v>63.839620000000004</v>
      </c>
      <c r="AK10" s="5">
        <f t="shared" ref="AK10:AK48" si="9">AI10+AJ10</f>
        <v>136.45761999999999</v>
      </c>
      <c r="AM10" s="5">
        <f>C10*$AN$6</f>
        <v>28619.136000000002</v>
      </c>
      <c r="AN10" s="5">
        <f>D10*$AN$6</f>
        <v>25159.53024</v>
      </c>
      <c r="AO10" s="5">
        <f t="shared" ref="AO10:AO48" si="10">AM10+AN10</f>
        <v>53778.666240000006</v>
      </c>
      <c r="AQ10" s="5">
        <f>C10*$AR$6</f>
        <v>1018145.226</v>
      </c>
      <c r="AR10" s="5">
        <f>D10*$AR$6</f>
        <v>895067.39833999996</v>
      </c>
      <c r="AS10" s="5">
        <f t="shared" ref="AS10:AS48" si="11">AQ10+AR10</f>
        <v>1913212.6243400001</v>
      </c>
      <c r="AU10" s="5">
        <f>C10*$AV$6</f>
        <v>10021.578000000001</v>
      </c>
      <c r="AV10" s="5">
        <f>D10*$AV$6</f>
        <v>8810.1260199999997</v>
      </c>
      <c r="AW10" s="5">
        <f t="shared" ref="AW10:AW48" si="12">AU10+AV10</f>
        <v>18831.704020000001</v>
      </c>
      <c r="AY10" s="5">
        <f>C10*$AZ$6</f>
        <v>16218.804</v>
      </c>
      <c r="AZ10" s="5">
        <f>D10*$AZ$6</f>
        <v>14258.20436</v>
      </c>
      <c r="BA10" s="5">
        <f t="shared" ref="BA10:BA48" si="13">AY10+AZ10</f>
        <v>30477.00836</v>
      </c>
      <c r="BC10" s="5">
        <f>C10*$BD$6</f>
        <v>907.87200000000007</v>
      </c>
      <c r="BD10" s="5">
        <f>D10*$BD$6</f>
        <v>798.12448000000006</v>
      </c>
      <c r="BE10" s="5">
        <f t="shared" ref="BE10:BE15" si="14">BC10+BD10</f>
        <v>1705.9964800000002</v>
      </c>
      <c r="BG10" s="5">
        <f>C10*$BH$6</f>
        <v>14.405999999999999</v>
      </c>
      <c r="BH10" s="5">
        <f>D10*$BH$6</f>
        <v>12.664539999999999</v>
      </c>
      <c r="BI10" s="5">
        <f t="shared" si="3"/>
        <v>27.070539999999998</v>
      </c>
      <c r="BK10" s="5">
        <f>C10*$BL$6</f>
        <v>18110.988000000001</v>
      </c>
      <c r="BL10" s="5">
        <f>D10*$BL$6</f>
        <v>15921.65292</v>
      </c>
      <c r="BM10" s="5">
        <f t="shared" ref="BM10:BM48" si="15">BK10+BL10</f>
        <v>34032.640920000005</v>
      </c>
      <c r="BO10" s="5">
        <f>C10*$BP$6</f>
        <v>555383.34600000002</v>
      </c>
      <c r="BP10" s="5">
        <f>D10*$BP$6</f>
        <v>488246.18913999997</v>
      </c>
      <c r="BQ10" s="5">
        <f t="shared" ref="BQ10:BQ48" si="16">BO10+BP10</f>
        <v>1043629.5351400001</v>
      </c>
      <c r="BS10" s="5">
        <f>C10*$BT$6</f>
        <v>477524.50199999998</v>
      </c>
      <c r="BT10" s="5">
        <f>D10*$BT$6</f>
        <v>419799.26117999997</v>
      </c>
      <c r="BU10" s="5">
        <f>BS10+BT10</f>
        <v>897323.76318000001</v>
      </c>
      <c r="BW10" s="5">
        <f>C10*$BX$6</f>
        <v>111960.492</v>
      </c>
      <c r="BX10" s="5">
        <f>D10*$BX$6</f>
        <v>98426.220279999994</v>
      </c>
      <c r="BY10" s="5">
        <f>BW10+BX10</f>
        <v>210386.71227999998</v>
      </c>
      <c r="BZ10" s="5"/>
      <c r="CA10" s="5">
        <f>C10*$CB$6</f>
        <v>19438.986000000001</v>
      </c>
      <c r="CB10" s="5">
        <f>D10*$CB$6</f>
        <v>17089.116740000001</v>
      </c>
      <c r="CC10" s="5">
        <f>CA10+CB10</f>
        <v>36528.102740000002</v>
      </c>
      <c r="CD10" s="5"/>
      <c r="CE10" s="5">
        <f>C10*CF6</f>
        <v>0</v>
      </c>
      <c r="CF10" s="5">
        <f>D10*CF6</f>
        <v>0</v>
      </c>
      <c r="CG10" s="5">
        <f t="shared" ref="CG10:CG18" si="17">CE10+CF10</f>
        <v>0</v>
      </c>
      <c r="CH10" s="5"/>
      <c r="CI10" s="5"/>
      <c r="CJ10" s="5"/>
      <c r="CK10" s="5"/>
      <c r="CL10" s="5"/>
      <c r="CM10" s="5"/>
      <c r="CN10" s="5"/>
      <c r="CO10" s="5"/>
      <c r="CP10" s="5"/>
      <c r="CQ10" s="5"/>
    </row>
    <row r="11" spans="1:95" x14ac:dyDescent="0.2">
      <c r="A11" s="32">
        <v>43374</v>
      </c>
      <c r="D11" s="3">
        <v>2511100</v>
      </c>
      <c r="E11" s="3">
        <f t="shared" si="0"/>
        <v>2511100</v>
      </c>
      <c r="H11" s="5">
        <v>521627</v>
      </c>
      <c r="I11" s="5">
        <f t="shared" si="1"/>
        <v>521627</v>
      </c>
      <c r="K11" s="5"/>
      <c r="L11" s="3">
        <f t="shared" ref="L11:L48" si="18">P11+T11+X11+AB11+AF11+AJ11+AN11+AR11+AV11+AZ11+BD11+BH11+BL11+BP11+BT11+BX11+CB11+CF11</f>
        <v>1989472.9636499998</v>
      </c>
      <c r="M11" s="5">
        <f t="shared" si="4"/>
        <v>1989472.9636499998</v>
      </c>
      <c r="N11" s="5"/>
      <c r="O11" s="5"/>
      <c r="P11" s="5">
        <f t="shared" ref="P11:P48" si="19">D11*$P$6</f>
        <v>31375.441169999998</v>
      </c>
      <c r="Q11" s="5">
        <f t="shared" si="5"/>
        <v>31375.441169999998</v>
      </c>
      <c r="S11" s="5"/>
      <c r="T11" s="5">
        <f t="shared" ref="T11:T48" si="20">D11*$T$6</f>
        <v>109.48396000000001</v>
      </c>
      <c r="U11" s="5">
        <f t="shared" si="2"/>
        <v>109.48396000000001</v>
      </c>
      <c r="X11" s="5">
        <f t="shared" ref="X11:X48" si="21">D11*$X$6</f>
        <v>24977.409480000002</v>
      </c>
      <c r="Y11" s="5">
        <f t="shared" si="6"/>
        <v>24977.409480000002</v>
      </c>
      <c r="AB11" s="5">
        <f t="shared" ref="AB11:AB48" si="22">D11*$AB$6</f>
        <v>5706.7258600000005</v>
      </c>
      <c r="AC11" s="5">
        <f t="shared" si="7"/>
        <v>5706.7258600000005</v>
      </c>
      <c r="AF11" s="5">
        <f t="shared" ref="AF11:AF48" si="23">D11*$AF$6</f>
        <v>62.024170000000005</v>
      </c>
      <c r="AG11" s="5">
        <f t="shared" si="8"/>
        <v>62.024170000000005</v>
      </c>
      <c r="AJ11" s="5">
        <f t="shared" ref="AJ11:AJ48" si="24">D11*$AJ$6</f>
        <v>62.024170000000005</v>
      </c>
      <c r="AK11" s="5">
        <f t="shared" si="9"/>
        <v>62.024170000000005</v>
      </c>
      <c r="AN11" s="5">
        <f t="shared" ref="AN11:AN48" si="25">D11*$AN$6</f>
        <v>24444.05184</v>
      </c>
      <c r="AO11" s="5">
        <f t="shared" si="10"/>
        <v>24444.05184</v>
      </c>
      <c r="AR11" s="5">
        <f t="shared" ref="AR11:AR48" si="26">D11*$AR$6</f>
        <v>869613.76769000001</v>
      </c>
      <c r="AS11" s="5">
        <f t="shared" si="11"/>
        <v>869613.76769000001</v>
      </c>
      <c r="AV11" s="5">
        <f t="shared" ref="AV11:AV48" si="27">D11*$AV$6</f>
        <v>8559.5865700000013</v>
      </c>
      <c r="AW11" s="5">
        <f t="shared" si="12"/>
        <v>8559.5865700000013</v>
      </c>
      <c r="AZ11" s="5">
        <f t="shared" ref="AZ11:AZ48" si="28">D11*$AZ$6</f>
        <v>13852.734259999999</v>
      </c>
      <c r="BA11" s="5">
        <f t="shared" si="13"/>
        <v>13852.734259999999</v>
      </c>
      <c r="BD11" s="5">
        <f t="shared" ref="BD11:BD48" si="29">D11*$BD$6</f>
        <v>775.42768000000001</v>
      </c>
      <c r="BE11" s="5">
        <f t="shared" si="14"/>
        <v>775.42768000000001</v>
      </c>
      <c r="BH11" s="5">
        <f t="shared" ref="BH11:BH18" si="30">D11*$BH$6</f>
        <v>12.30439</v>
      </c>
      <c r="BI11" s="5">
        <f t="shared" si="3"/>
        <v>12.30439</v>
      </c>
      <c r="BK11" s="5"/>
      <c r="BL11" s="5">
        <f t="shared" ref="BL11:BL48" si="31">D11*$BL$6</f>
        <v>15468.878220000001</v>
      </c>
      <c r="BM11" s="5">
        <f t="shared" si="15"/>
        <v>15468.878220000001</v>
      </c>
      <c r="BO11" s="5"/>
      <c r="BP11" s="5">
        <f t="shared" ref="BP11:BP48" si="32">D11*$BP$6</f>
        <v>474361.60548999999</v>
      </c>
      <c r="BQ11" s="5">
        <f t="shared" si="16"/>
        <v>474361.60548999999</v>
      </c>
      <c r="BS11" s="5"/>
      <c r="BT11" s="5">
        <f t="shared" ref="BT11:BT48" si="33">D11*$BT$6</f>
        <v>407861.14863000001</v>
      </c>
      <c r="BU11" s="5">
        <f t="shared" ref="BU11:BU48" si="34">BS11+BT11</f>
        <v>407861.14863000001</v>
      </c>
      <c r="BW11" s="5"/>
      <c r="BX11" s="5">
        <f t="shared" ref="BX11:BX48" si="35">D11*$BX$6</f>
        <v>95627.207979999992</v>
      </c>
      <c r="BY11" s="5">
        <f t="shared" ref="BY11:BY48" si="36">BW11+BX11</f>
        <v>95627.207979999992</v>
      </c>
      <c r="BZ11" s="5"/>
      <c r="CA11" s="5"/>
      <c r="CB11" s="5">
        <f t="shared" ref="CB11:CB48" si="37">D11*$CB$6</f>
        <v>16603.142090000001</v>
      </c>
      <c r="CC11" s="5">
        <f t="shared" ref="CC11:CC48" si="38">CA11+CB11</f>
        <v>16603.142090000001</v>
      </c>
      <c r="CD11" s="5"/>
      <c r="CE11" s="5"/>
      <c r="CF11" s="5"/>
      <c r="CG11" s="5">
        <f t="shared" si="17"/>
        <v>0</v>
      </c>
      <c r="CH11" s="5"/>
      <c r="CI11" s="5"/>
      <c r="CJ11" s="5"/>
      <c r="CK11" s="5"/>
      <c r="CL11" s="5"/>
      <c r="CM11" s="5"/>
      <c r="CN11" s="5"/>
      <c r="CO11" s="5"/>
      <c r="CP11" s="5"/>
      <c r="CQ11" s="5"/>
    </row>
    <row r="12" spans="1:95" x14ac:dyDescent="0.2">
      <c r="A12" s="32">
        <v>43556</v>
      </c>
      <c r="C12" s="3">
        <v>3745000</v>
      </c>
      <c r="D12" s="3">
        <v>2511100</v>
      </c>
      <c r="E12" s="3">
        <f t="shared" si="0"/>
        <v>6256100</v>
      </c>
      <c r="G12" s="5">
        <v>777943</v>
      </c>
      <c r="H12" s="5">
        <v>521627</v>
      </c>
      <c r="I12" s="5">
        <f t="shared" si="1"/>
        <v>1299570</v>
      </c>
      <c r="K12" s="5">
        <f t="shared" ref="K12:K48" si="39">O12+S12+W12+AA12+AE12+AI12+AM12+AQ12+AU12+AY12+BC12+BG12+BK12+BO12+BS12+BW12+CA12+CE12</f>
        <v>2967056.7675000001</v>
      </c>
      <c r="L12" s="3">
        <f t="shared" si="18"/>
        <v>1989472.9636499998</v>
      </c>
      <c r="M12" s="5">
        <f t="shared" si="4"/>
        <v>4956529.7311499994</v>
      </c>
      <c r="N12" s="5"/>
      <c r="O12" s="5">
        <f>C12*$P$6</f>
        <v>46792.6515</v>
      </c>
      <c r="P12" s="5">
        <f t="shared" si="19"/>
        <v>31375.441169999998</v>
      </c>
      <c r="Q12" s="5">
        <f t="shared" si="5"/>
        <v>78168.092669999998</v>
      </c>
      <c r="S12" s="5">
        <f>C12*$T$6</f>
        <v>163.28200000000001</v>
      </c>
      <c r="T12" s="5">
        <f t="shared" si="20"/>
        <v>109.48396000000001</v>
      </c>
      <c r="U12" s="5">
        <f t="shared" si="2"/>
        <v>272.76596000000001</v>
      </c>
      <c r="W12" s="5">
        <f>C12*$X$6</f>
        <v>37250.766000000003</v>
      </c>
      <c r="X12" s="5">
        <f t="shared" si="21"/>
        <v>24977.409480000002</v>
      </c>
      <c r="Y12" s="5">
        <f t="shared" si="6"/>
        <v>62228.175480000005</v>
      </c>
      <c r="AA12" s="5">
        <f>C12*$AB$6</f>
        <v>8510.8870000000006</v>
      </c>
      <c r="AB12" s="5">
        <f t="shared" si="22"/>
        <v>5706.7258600000005</v>
      </c>
      <c r="AC12" s="5">
        <f t="shared" si="7"/>
        <v>14217.612860000001</v>
      </c>
      <c r="AE12" s="5">
        <f>C12*$AF$6</f>
        <v>92.501500000000007</v>
      </c>
      <c r="AF12" s="5">
        <f t="shared" si="23"/>
        <v>62.024170000000005</v>
      </c>
      <c r="AG12" s="5">
        <f t="shared" si="8"/>
        <v>154.52567000000002</v>
      </c>
      <c r="AI12" s="5">
        <f>C12*$AJ$6</f>
        <v>92.501500000000007</v>
      </c>
      <c r="AJ12" s="5">
        <f t="shared" si="24"/>
        <v>62.024170000000005</v>
      </c>
      <c r="AK12" s="5">
        <f t="shared" si="9"/>
        <v>154.52567000000002</v>
      </c>
      <c r="AM12" s="5">
        <f>C12*$AN$6</f>
        <v>36455.328000000001</v>
      </c>
      <c r="AN12" s="5">
        <f t="shared" si="25"/>
        <v>24444.05184</v>
      </c>
      <c r="AO12" s="5">
        <f t="shared" si="10"/>
        <v>60899.379840000001</v>
      </c>
      <c r="AQ12" s="5">
        <f>C12*$AR$6</f>
        <v>1296923.0855</v>
      </c>
      <c r="AR12" s="5">
        <f t="shared" si="26"/>
        <v>869613.76769000001</v>
      </c>
      <c r="AS12" s="5">
        <f t="shared" si="11"/>
        <v>2166536.8531900002</v>
      </c>
      <c r="AU12" s="5">
        <f>C12*$AV$6</f>
        <v>12765.5815</v>
      </c>
      <c r="AV12" s="5">
        <f t="shared" si="27"/>
        <v>8559.5865700000013</v>
      </c>
      <c r="AW12" s="5">
        <f t="shared" si="12"/>
        <v>21325.16807</v>
      </c>
      <c r="AY12" s="5">
        <f>C12*$AZ$6</f>
        <v>20659.667000000001</v>
      </c>
      <c r="AZ12" s="5">
        <f t="shared" si="28"/>
        <v>13852.734259999999</v>
      </c>
      <c r="BA12" s="5">
        <f t="shared" si="13"/>
        <v>34512.401259999999</v>
      </c>
      <c r="BC12" s="5">
        <f>C12*$BD$6</f>
        <v>1156.4560000000001</v>
      </c>
      <c r="BD12" s="5">
        <f t="shared" si="29"/>
        <v>775.42768000000001</v>
      </c>
      <c r="BE12" s="5">
        <f t="shared" si="14"/>
        <v>1931.8836800000001</v>
      </c>
      <c r="BG12" s="5">
        <f>C12*$BH$6</f>
        <v>18.3505</v>
      </c>
      <c r="BH12" s="5">
        <f t="shared" si="30"/>
        <v>12.30439</v>
      </c>
      <c r="BI12" s="5">
        <f t="shared" si="3"/>
        <v>30.654890000000002</v>
      </c>
      <c r="BK12" s="5">
        <f>C12*$BL$6</f>
        <v>23069.949000000001</v>
      </c>
      <c r="BL12" s="5">
        <f t="shared" si="31"/>
        <v>15468.878220000001</v>
      </c>
      <c r="BM12" s="5">
        <f t="shared" si="15"/>
        <v>38538.827219999999</v>
      </c>
      <c r="BO12" s="5">
        <f t="shared" ref="BO12:BO48" si="40">C12*$BP$6</f>
        <v>707452.59549999994</v>
      </c>
      <c r="BP12" s="5">
        <f t="shared" si="32"/>
        <v>474361.60548999999</v>
      </c>
      <c r="BQ12" s="5">
        <f t="shared" si="16"/>
        <v>1181814.2009899998</v>
      </c>
      <c r="BS12" s="5">
        <f>C12*$BT$6</f>
        <v>608275.2585</v>
      </c>
      <c r="BT12" s="5">
        <f t="shared" si="33"/>
        <v>407861.14863000001</v>
      </c>
      <c r="BU12" s="5">
        <f t="shared" si="34"/>
        <v>1016136.4071299999</v>
      </c>
      <c r="BW12" s="5">
        <f>C12*$BX$6</f>
        <v>142616.34099999999</v>
      </c>
      <c r="BX12" s="5">
        <f t="shared" si="35"/>
        <v>95627.207979999992</v>
      </c>
      <c r="BY12" s="5">
        <f t="shared" si="36"/>
        <v>238243.54897999996</v>
      </c>
      <c r="BZ12" s="5"/>
      <c r="CA12" s="5">
        <f>C12*$CB$6</f>
        <v>24761.565500000001</v>
      </c>
      <c r="CB12" s="5">
        <f t="shared" si="37"/>
        <v>16603.142090000001</v>
      </c>
      <c r="CC12" s="5">
        <f t="shared" si="38"/>
        <v>41364.707590000005</v>
      </c>
      <c r="CD12" s="5"/>
      <c r="CE12" s="5"/>
      <c r="CF12" s="5"/>
      <c r="CG12" s="5">
        <f t="shared" si="17"/>
        <v>0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</row>
    <row r="13" spans="1:95" x14ac:dyDescent="0.2">
      <c r="A13" s="32">
        <v>43739</v>
      </c>
      <c r="D13" s="3">
        <v>2417475</v>
      </c>
      <c r="E13" s="3">
        <f t="shared" si="0"/>
        <v>2417475</v>
      </c>
      <c r="H13" s="5">
        <v>502178</v>
      </c>
      <c r="I13" s="5">
        <f t="shared" si="1"/>
        <v>502178</v>
      </c>
      <c r="K13" s="5"/>
      <c r="L13" s="3">
        <f t="shared" si="18"/>
        <v>1915296.5444625001</v>
      </c>
      <c r="M13" s="5">
        <f t="shared" si="4"/>
        <v>1915296.5444625001</v>
      </c>
      <c r="N13" s="5"/>
      <c r="O13" s="5"/>
      <c r="P13" s="5">
        <f t="shared" si="19"/>
        <v>30205.624882499997</v>
      </c>
      <c r="Q13" s="5">
        <f t="shared" si="5"/>
        <v>30205.624882499997</v>
      </c>
      <c r="S13" s="5"/>
      <c r="T13" s="5">
        <f t="shared" si="20"/>
        <v>105.40191</v>
      </c>
      <c r="U13" s="5">
        <f t="shared" si="2"/>
        <v>105.40191</v>
      </c>
      <c r="X13" s="5">
        <f t="shared" si="21"/>
        <v>24046.140330000002</v>
      </c>
      <c r="Y13" s="5">
        <f t="shared" si="6"/>
        <v>24046.140330000002</v>
      </c>
      <c r="AB13" s="5">
        <f t="shared" si="22"/>
        <v>5493.9536850000004</v>
      </c>
      <c r="AC13" s="5">
        <f t="shared" si="7"/>
        <v>5493.9536850000004</v>
      </c>
      <c r="AF13" s="5">
        <f t="shared" si="23"/>
        <v>59.7116325</v>
      </c>
      <c r="AG13" s="5">
        <f t="shared" si="8"/>
        <v>59.7116325</v>
      </c>
      <c r="AJ13" s="5">
        <f t="shared" si="24"/>
        <v>59.7116325</v>
      </c>
      <c r="AK13" s="5">
        <f t="shared" si="9"/>
        <v>59.7116325</v>
      </c>
      <c r="AN13" s="5">
        <f t="shared" si="25"/>
        <v>23532.66864</v>
      </c>
      <c r="AO13" s="5">
        <f t="shared" si="10"/>
        <v>23532.66864</v>
      </c>
      <c r="AR13" s="5">
        <f t="shared" si="26"/>
        <v>837190.69055249996</v>
      </c>
      <c r="AS13" s="5">
        <f t="shared" si="11"/>
        <v>837190.69055249996</v>
      </c>
      <c r="AV13" s="5">
        <f t="shared" si="27"/>
        <v>8240.4470325000002</v>
      </c>
      <c r="AW13" s="5">
        <f t="shared" si="12"/>
        <v>8240.4470325000002</v>
      </c>
      <c r="AZ13" s="5">
        <f t="shared" si="28"/>
        <v>13336.242585</v>
      </c>
      <c r="BA13" s="5">
        <f t="shared" si="13"/>
        <v>13336.242585</v>
      </c>
      <c r="BD13" s="5">
        <f t="shared" si="29"/>
        <v>746.51628000000005</v>
      </c>
      <c r="BE13" s="5">
        <f t="shared" si="14"/>
        <v>746.51628000000005</v>
      </c>
      <c r="BH13" s="5">
        <f t="shared" si="30"/>
        <v>11.845627499999999</v>
      </c>
      <c r="BI13" s="5">
        <f t="shared" si="3"/>
        <v>11.845627499999999</v>
      </c>
      <c r="BK13" s="5"/>
      <c r="BL13" s="5">
        <f t="shared" si="31"/>
        <v>14892.129495000001</v>
      </c>
      <c r="BM13" s="5">
        <f t="shared" si="15"/>
        <v>14892.129495000001</v>
      </c>
      <c r="BO13" s="5"/>
      <c r="BP13" s="5">
        <f t="shared" si="32"/>
        <v>456675.29060249997</v>
      </c>
      <c r="BQ13" s="5">
        <f t="shared" si="16"/>
        <v>456675.29060249997</v>
      </c>
      <c r="BS13" s="5"/>
      <c r="BT13" s="5">
        <f t="shared" si="33"/>
        <v>392654.26716749999</v>
      </c>
      <c r="BU13" s="5">
        <f t="shared" si="34"/>
        <v>392654.26716749999</v>
      </c>
      <c r="BW13" s="5"/>
      <c r="BX13" s="5">
        <f t="shared" si="35"/>
        <v>92061.799455</v>
      </c>
      <c r="BY13" s="5">
        <f t="shared" si="36"/>
        <v>92061.799455</v>
      </c>
      <c r="BZ13" s="5"/>
      <c r="CA13" s="5"/>
      <c r="CB13" s="5">
        <f t="shared" si="37"/>
        <v>15984.102952500001</v>
      </c>
      <c r="CC13" s="5">
        <f t="shared" si="38"/>
        <v>15984.102952500001</v>
      </c>
      <c r="CD13" s="5"/>
      <c r="CE13" s="5"/>
      <c r="CF13" s="5"/>
      <c r="CG13" s="5">
        <f t="shared" si="17"/>
        <v>0</v>
      </c>
      <c r="CH13" s="5"/>
      <c r="CI13" s="5"/>
      <c r="CJ13" s="5"/>
      <c r="CK13" s="5"/>
      <c r="CL13" s="5"/>
      <c r="CM13" s="5"/>
      <c r="CN13" s="5"/>
      <c r="CO13" s="5"/>
      <c r="CP13" s="5"/>
      <c r="CQ13" s="5"/>
    </row>
    <row r="14" spans="1:95" x14ac:dyDescent="0.2">
      <c r="A14" s="32">
        <v>43922</v>
      </c>
      <c r="C14" s="3">
        <v>3935000</v>
      </c>
      <c r="D14" s="3">
        <v>2417475</v>
      </c>
      <c r="E14" s="3">
        <f t="shared" si="0"/>
        <v>6352475</v>
      </c>
      <c r="G14" s="5">
        <v>817412</v>
      </c>
      <c r="H14" s="5">
        <v>502178</v>
      </c>
      <c r="I14" s="5">
        <f t="shared" si="1"/>
        <v>1319590</v>
      </c>
      <c r="K14" s="5">
        <f t="shared" si="39"/>
        <v>3117588.3525</v>
      </c>
      <c r="L14" s="3">
        <f t="shared" si="18"/>
        <v>1915296.5444625001</v>
      </c>
      <c r="M14" s="5">
        <f t="shared" si="4"/>
        <v>5032884.8969625002</v>
      </c>
      <c r="N14" s="5"/>
      <c r="O14" s="5">
        <f>C14*$P$6</f>
        <v>49166.644499999995</v>
      </c>
      <c r="P14" s="5">
        <f t="shared" si="19"/>
        <v>30205.624882499997</v>
      </c>
      <c r="Q14" s="5">
        <f t="shared" si="5"/>
        <v>79372.269382499988</v>
      </c>
      <c r="S14" s="5">
        <f>C14*$T$6</f>
        <v>171.566</v>
      </c>
      <c r="T14" s="5">
        <f t="shared" si="20"/>
        <v>105.40191</v>
      </c>
      <c r="U14" s="5">
        <f t="shared" si="2"/>
        <v>276.96791000000002</v>
      </c>
      <c r="W14" s="5">
        <f>C14*$X$6</f>
        <v>39140.658000000003</v>
      </c>
      <c r="X14" s="5">
        <f t="shared" si="21"/>
        <v>24046.140330000002</v>
      </c>
      <c r="Y14" s="5">
        <f t="shared" si="6"/>
        <v>63186.798330000005</v>
      </c>
      <c r="AA14" s="5">
        <f>C14*$AB$6</f>
        <v>8942.6810000000005</v>
      </c>
      <c r="AB14" s="5">
        <f t="shared" si="22"/>
        <v>5493.9536850000004</v>
      </c>
      <c r="AC14" s="5">
        <f t="shared" si="7"/>
        <v>14436.634685000001</v>
      </c>
      <c r="AE14" s="5">
        <f>C14*$AF$6</f>
        <v>97.194500000000005</v>
      </c>
      <c r="AF14" s="5">
        <f t="shared" si="23"/>
        <v>59.7116325</v>
      </c>
      <c r="AG14" s="5">
        <f t="shared" si="8"/>
        <v>156.90613250000001</v>
      </c>
      <c r="AI14" s="5">
        <f>C14*$AJ$6</f>
        <v>97.194500000000005</v>
      </c>
      <c r="AJ14" s="5">
        <f t="shared" si="24"/>
        <v>59.7116325</v>
      </c>
      <c r="AK14" s="5">
        <f t="shared" si="9"/>
        <v>156.90613250000001</v>
      </c>
      <c r="AM14" s="5">
        <f>C14*$AN$6</f>
        <v>38304.864000000001</v>
      </c>
      <c r="AN14" s="5">
        <f t="shared" si="25"/>
        <v>23532.66864</v>
      </c>
      <c r="AO14" s="5">
        <f t="shared" si="10"/>
        <v>61837.532640000005</v>
      </c>
      <c r="AQ14" s="5">
        <f>C14*$AR$6</f>
        <v>1362721.5865</v>
      </c>
      <c r="AR14" s="5">
        <f t="shared" si="26"/>
        <v>837190.69055249996</v>
      </c>
      <c r="AS14" s="5">
        <f t="shared" si="11"/>
        <v>2199912.2770524998</v>
      </c>
      <c r="AU14" s="5">
        <f>C14*$AV$6</f>
        <v>13413.2345</v>
      </c>
      <c r="AV14" s="5">
        <f t="shared" si="27"/>
        <v>8240.4470325000002</v>
      </c>
      <c r="AW14" s="5">
        <f t="shared" si="12"/>
        <v>21653.681532499999</v>
      </c>
      <c r="AY14" s="5">
        <f>C14*$AZ$6</f>
        <v>21707.821</v>
      </c>
      <c r="AZ14" s="5">
        <f t="shared" si="28"/>
        <v>13336.242585</v>
      </c>
      <c r="BA14" s="5">
        <f t="shared" si="13"/>
        <v>35044.063584999996</v>
      </c>
      <c r="BC14" s="5">
        <f>C14*$BD$6</f>
        <v>1215.1280000000002</v>
      </c>
      <c r="BD14" s="5">
        <f t="shared" si="29"/>
        <v>746.51628000000005</v>
      </c>
      <c r="BE14" s="5">
        <f t="shared" si="14"/>
        <v>1961.6442800000002</v>
      </c>
      <c r="BG14" s="5">
        <f>C14*$BH$6</f>
        <v>19.281499999999998</v>
      </c>
      <c r="BH14" s="5">
        <f t="shared" si="30"/>
        <v>11.845627499999999</v>
      </c>
      <c r="BI14" s="5">
        <f t="shared" si="3"/>
        <v>31.127127499999997</v>
      </c>
      <c r="BK14" s="5">
        <f>C14*$BL$6</f>
        <v>24240.387000000002</v>
      </c>
      <c r="BL14" s="5">
        <f t="shared" si="31"/>
        <v>14892.129495000001</v>
      </c>
      <c r="BM14" s="5">
        <f t="shared" si="15"/>
        <v>39132.516495000003</v>
      </c>
      <c r="BO14" s="5">
        <f t="shared" si="40"/>
        <v>743344.71649999998</v>
      </c>
      <c r="BP14" s="5">
        <f t="shared" si="32"/>
        <v>456675.29060249997</v>
      </c>
      <c r="BQ14" s="5">
        <f t="shared" si="16"/>
        <v>1200020.0071024999</v>
      </c>
      <c r="BS14" s="5">
        <f>C14*$BT$6</f>
        <v>639135.68550000002</v>
      </c>
      <c r="BT14" s="5">
        <f t="shared" si="33"/>
        <v>392654.26716749999</v>
      </c>
      <c r="BU14" s="5">
        <f t="shared" si="34"/>
        <v>1031789.9526675</v>
      </c>
      <c r="BW14" s="5">
        <f>C14*$BX$6</f>
        <v>149851.883</v>
      </c>
      <c r="BX14" s="5">
        <f t="shared" si="35"/>
        <v>92061.799455</v>
      </c>
      <c r="BY14" s="5">
        <f t="shared" si="36"/>
        <v>241913.682455</v>
      </c>
      <c r="BZ14" s="5"/>
      <c r="CA14" s="5">
        <f>C14*$CB$6</f>
        <v>26017.826500000003</v>
      </c>
      <c r="CB14" s="5">
        <f t="shared" si="37"/>
        <v>15984.102952500001</v>
      </c>
      <c r="CC14" s="5">
        <f t="shared" si="38"/>
        <v>42001.9294525</v>
      </c>
      <c r="CD14" s="5"/>
      <c r="CE14" s="5"/>
      <c r="CF14" s="5"/>
      <c r="CG14" s="5">
        <f t="shared" si="17"/>
        <v>0</v>
      </c>
      <c r="CH14" s="5"/>
      <c r="CI14" s="5"/>
      <c r="CJ14" s="5"/>
      <c r="CK14" s="5"/>
      <c r="CL14" s="5"/>
      <c r="CM14" s="5"/>
      <c r="CN14" s="5"/>
      <c r="CO14" s="5"/>
      <c r="CP14" s="5"/>
      <c r="CQ14" s="5"/>
    </row>
    <row r="15" spans="1:95" x14ac:dyDescent="0.2">
      <c r="A15" s="32">
        <v>44105</v>
      </c>
      <c r="D15" s="3">
        <v>2319100</v>
      </c>
      <c r="E15" s="3">
        <f t="shared" si="0"/>
        <v>2319100</v>
      </c>
      <c r="H15" s="5">
        <v>481743</v>
      </c>
      <c r="I15" s="5">
        <f t="shared" si="1"/>
        <v>481743</v>
      </c>
      <c r="K15" s="5"/>
      <c r="L15" s="3">
        <f t="shared" si="18"/>
        <v>1837356.83565</v>
      </c>
      <c r="M15" s="5">
        <f t="shared" si="4"/>
        <v>1837356.83565</v>
      </c>
      <c r="N15" s="5"/>
      <c r="O15" s="5"/>
      <c r="P15" s="5">
        <f t="shared" si="19"/>
        <v>28976.458769999997</v>
      </c>
      <c r="Q15" s="5">
        <f t="shared" si="5"/>
        <v>28976.458769999997</v>
      </c>
      <c r="S15" s="5"/>
      <c r="T15" s="5">
        <f t="shared" si="20"/>
        <v>101.11276000000001</v>
      </c>
      <c r="U15" s="5">
        <f t="shared" si="2"/>
        <v>101.11276000000001</v>
      </c>
      <c r="X15" s="5">
        <f t="shared" si="21"/>
        <v>23067.623879999999</v>
      </c>
      <c r="Y15" s="5">
        <f t="shared" si="6"/>
        <v>23067.623879999999</v>
      </c>
      <c r="AB15" s="5">
        <f t="shared" si="22"/>
        <v>5270.3866600000001</v>
      </c>
      <c r="AC15" s="5">
        <f t="shared" si="7"/>
        <v>5270.3866600000001</v>
      </c>
      <c r="AF15" s="5">
        <f t="shared" si="23"/>
        <v>57.281770000000002</v>
      </c>
      <c r="AG15" s="5">
        <f t="shared" si="8"/>
        <v>57.281770000000002</v>
      </c>
      <c r="AJ15" s="5">
        <f t="shared" si="24"/>
        <v>57.281770000000002</v>
      </c>
      <c r="AK15" s="5">
        <f t="shared" si="9"/>
        <v>57.281770000000002</v>
      </c>
      <c r="AN15" s="5">
        <f t="shared" si="25"/>
        <v>22575.047040000001</v>
      </c>
      <c r="AO15" s="5">
        <f t="shared" si="10"/>
        <v>22575.047040000001</v>
      </c>
      <c r="AR15" s="5">
        <f t="shared" si="26"/>
        <v>803122.65089000005</v>
      </c>
      <c r="AS15" s="5">
        <f t="shared" si="11"/>
        <v>803122.65089000005</v>
      </c>
      <c r="AV15" s="5">
        <f t="shared" si="27"/>
        <v>7905.1161700000002</v>
      </c>
      <c r="AW15" s="5">
        <f t="shared" si="12"/>
        <v>7905.1161700000002</v>
      </c>
      <c r="AZ15" s="5">
        <f t="shared" si="28"/>
        <v>12793.547060000001</v>
      </c>
      <c r="BA15" s="5">
        <f t="shared" si="13"/>
        <v>12793.547060000001</v>
      </c>
      <c r="BD15" s="5">
        <f t="shared" si="29"/>
        <v>716.13808000000006</v>
      </c>
      <c r="BE15" s="5">
        <f t="shared" si="14"/>
        <v>716.13808000000006</v>
      </c>
      <c r="BH15" s="5">
        <f t="shared" si="30"/>
        <v>11.363589999999999</v>
      </c>
      <c r="BI15" s="5">
        <f t="shared" si="3"/>
        <v>11.363589999999999</v>
      </c>
      <c r="BK15" s="5"/>
      <c r="BL15" s="5">
        <f t="shared" si="31"/>
        <v>14286.11982</v>
      </c>
      <c r="BM15" s="5">
        <f t="shared" si="15"/>
        <v>14286.11982</v>
      </c>
      <c r="BO15" s="5"/>
      <c r="BP15" s="5">
        <f t="shared" si="32"/>
        <v>438091.67268999998</v>
      </c>
      <c r="BQ15" s="5">
        <f t="shared" si="16"/>
        <v>438091.67268999998</v>
      </c>
      <c r="BS15" s="5"/>
      <c r="BT15" s="5">
        <f t="shared" si="33"/>
        <v>376675.87503</v>
      </c>
      <c r="BU15" s="5">
        <f t="shared" si="34"/>
        <v>376675.87503</v>
      </c>
      <c r="BW15" s="5"/>
      <c r="BX15" s="5">
        <f t="shared" si="35"/>
        <v>88315.502379999991</v>
      </c>
      <c r="BY15" s="5">
        <f t="shared" si="36"/>
        <v>88315.502379999991</v>
      </c>
      <c r="BZ15" s="5"/>
      <c r="CA15" s="5"/>
      <c r="CB15" s="5">
        <f t="shared" si="37"/>
        <v>15333.657290000001</v>
      </c>
      <c r="CC15" s="5">
        <f t="shared" si="38"/>
        <v>15333.657290000001</v>
      </c>
      <c r="CD15" s="5"/>
      <c r="CE15" s="5"/>
      <c r="CF15" s="5"/>
      <c r="CG15" s="5">
        <f t="shared" si="17"/>
        <v>0</v>
      </c>
      <c r="CH15" s="5"/>
      <c r="CI15" s="5"/>
      <c r="CJ15" s="5"/>
      <c r="CK15" s="5"/>
      <c r="CL15" s="5"/>
      <c r="CM15" s="5"/>
      <c r="CN15" s="5"/>
      <c r="CO15" s="5"/>
      <c r="CP15" s="5"/>
      <c r="CQ15" s="5"/>
    </row>
    <row r="16" spans="1:95" x14ac:dyDescent="0.2">
      <c r="A16" s="32">
        <v>44287</v>
      </c>
      <c r="C16" s="3">
        <v>4130000</v>
      </c>
      <c r="D16" s="3">
        <v>2319100</v>
      </c>
      <c r="E16" s="3">
        <f t="shared" si="0"/>
        <v>6449100</v>
      </c>
      <c r="G16" s="5">
        <v>857919</v>
      </c>
      <c r="H16" s="5">
        <v>481743</v>
      </c>
      <c r="I16" s="5">
        <f t="shared" si="1"/>
        <v>1339662</v>
      </c>
      <c r="K16" s="5">
        <f t="shared" si="39"/>
        <v>3272081.2949999995</v>
      </c>
      <c r="L16" s="3">
        <f t="shared" si="18"/>
        <v>1837356.83565</v>
      </c>
      <c r="M16" s="5">
        <f t="shared" si="4"/>
        <v>5109438.1306499997</v>
      </c>
      <c r="N16" s="5"/>
      <c r="O16" s="5">
        <f>C16*$P$6</f>
        <v>51603.110999999997</v>
      </c>
      <c r="P16" s="5">
        <f t="shared" si="19"/>
        <v>28976.458769999997</v>
      </c>
      <c r="Q16" s="5">
        <f t="shared" si="5"/>
        <v>80579.569770000002</v>
      </c>
      <c r="S16" s="5">
        <f>C16*$T$6</f>
        <v>180.06800000000001</v>
      </c>
      <c r="T16" s="5">
        <f t="shared" si="20"/>
        <v>101.11276000000001</v>
      </c>
      <c r="U16" s="5">
        <f t="shared" si="2"/>
        <v>281.18076000000002</v>
      </c>
      <c r="W16" s="5">
        <f>C16*$X$6</f>
        <v>41080.284</v>
      </c>
      <c r="X16" s="5">
        <f t="shared" si="21"/>
        <v>23067.623879999999</v>
      </c>
      <c r="Y16" s="5">
        <f t="shared" si="6"/>
        <v>64147.907879999999</v>
      </c>
      <c r="AA16" s="5">
        <f>C16*$AB$6</f>
        <v>9385.8379999999997</v>
      </c>
      <c r="AB16" s="5">
        <f t="shared" si="22"/>
        <v>5270.3866600000001</v>
      </c>
      <c r="AC16" s="5">
        <f t="shared" si="7"/>
        <v>14656.22466</v>
      </c>
      <c r="AE16" s="5">
        <f>C16*$AF$6</f>
        <v>102.01100000000001</v>
      </c>
      <c r="AF16" s="5">
        <f t="shared" si="23"/>
        <v>57.281770000000002</v>
      </c>
      <c r="AG16" s="5">
        <f t="shared" si="8"/>
        <v>159.29277000000002</v>
      </c>
      <c r="AI16" s="5">
        <f>C16*$AJ$6</f>
        <v>102.01100000000001</v>
      </c>
      <c r="AJ16" s="5">
        <f t="shared" si="24"/>
        <v>57.281770000000002</v>
      </c>
      <c r="AK16" s="5">
        <f t="shared" si="9"/>
        <v>159.29277000000002</v>
      </c>
      <c r="AM16" s="5">
        <f>C16*$AN$6</f>
        <v>40203.072</v>
      </c>
      <c r="AN16" s="5">
        <f t="shared" si="25"/>
        <v>22575.047040000001</v>
      </c>
      <c r="AO16" s="5">
        <f t="shared" si="10"/>
        <v>62778.119040000005</v>
      </c>
      <c r="AQ16" s="5">
        <f>C16*$AR$6</f>
        <v>1430251.6270000001</v>
      </c>
      <c r="AR16" s="5">
        <f t="shared" si="26"/>
        <v>803122.65089000005</v>
      </c>
      <c r="AS16" s="5">
        <f t="shared" si="11"/>
        <v>2233374.27789</v>
      </c>
      <c r="AU16" s="5">
        <f>C16*$AV$6</f>
        <v>14077.931</v>
      </c>
      <c r="AV16" s="5">
        <f t="shared" si="27"/>
        <v>7905.1161700000002</v>
      </c>
      <c r="AW16" s="5">
        <f t="shared" si="12"/>
        <v>21983.047170000002</v>
      </c>
      <c r="AY16" s="5">
        <f>C16*$AZ$6</f>
        <v>22783.558000000001</v>
      </c>
      <c r="AZ16" s="5">
        <f t="shared" si="28"/>
        <v>12793.547060000001</v>
      </c>
      <c r="BA16" s="5">
        <f t="shared" si="13"/>
        <v>35577.105060000002</v>
      </c>
      <c r="BC16" s="5">
        <f>C16*$BD$6</f>
        <v>1275.3440000000001</v>
      </c>
      <c r="BD16" s="5">
        <f t="shared" si="29"/>
        <v>716.13808000000006</v>
      </c>
      <c r="BE16" s="5">
        <f t="shared" ref="BE16:BE48" si="41">BC16+BD16</f>
        <v>1991.4820800000002</v>
      </c>
      <c r="BG16" s="5">
        <f>C16*$BH$6</f>
        <v>20.236999999999998</v>
      </c>
      <c r="BH16" s="5">
        <f t="shared" si="30"/>
        <v>11.363589999999999</v>
      </c>
      <c r="BI16" s="5">
        <f t="shared" si="3"/>
        <v>31.600589999999997</v>
      </c>
      <c r="BK16" s="5">
        <f>C16*$BL$6</f>
        <v>25441.626</v>
      </c>
      <c r="BL16" s="5">
        <f t="shared" si="31"/>
        <v>14286.11982</v>
      </c>
      <c r="BM16" s="5">
        <f t="shared" si="15"/>
        <v>39727.745819999996</v>
      </c>
      <c r="BO16" s="5">
        <f t="shared" si="40"/>
        <v>780181.36699999997</v>
      </c>
      <c r="BP16" s="5">
        <f t="shared" si="32"/>
        <v>438091.67268999998</v>
      </c>
      <c r="BQ16" s="5">
        <f t="shared" si="16"/>
        <v>1218273.03969</v>
      </c>
      <c r="BS16" s="5">
        <f>C16*$BT$6</f>
        <v>670808.22899999993</v>
      </c>
      <c r="BT16" s="5">
        <f t="shared" si="33"/>
        <v>376675.87503</v>
      </c>
      <c r="BU16" s="5">
        <f t="shared" si="34"/>
        <v>1047484.1040299999</v>
      </c>
      <c r="BW16" s="5">
        <f>C16*$BX$6</f>
        <v>157277.834</v>
      </c>
      <c r="BX16" s="5">
        <f t="shared" si="35"/>
        <v>88315.502379999991</v>
      </c>
      <c r="BY16" s="5">
        <f t="shared" si="36"/>
        <v>245593.33637999999</v>
      </c>
      <c r="BZ16" s="5"/>
      <c r="CA16" s="5">
        <f>C16*$CB$6</f>
        <v>27307.147000000001</v>
      </c>
      <c r="CB16" s="5">
        <f t="shared" si="37"/>
        <v>15333.657290000001</v>
      </c>
      <c r="CC16" s="5">
        <f t="shared" si="38"/>
        <v>42640.80429</v>
      </c>
      <c r="CD16" s="5"/>
      <c r="CE16" s="5"/>
      <c r="CF16" s="5"/>
      <c r="CG16" s="5">
        <f t="shared" si="17"/>
        <v>0</v>
      </c>
      <c r="CH16" s="5"/>
      <c r="CI16" s="5"/>
      <c r="CJ16" s="5"/>
      <c r="CK16" s="5"/>
      <c r="CL16" s="5"/>
      <c r="CM16" s="5"/>
      <c r="CN16" s="5"/>
      <c r="CO16" s="5"/>
      <c r="CP16" s="5"/>
      <c r="CQ16" s="5"/>
    </row>
    <row r="17" spans="1:95" x14ac:dyDescent="0.2">
      <c r="A17" s="32">
        <v>44470</v>
      </c>
      <c r="D17" s="3">
        <v>2215850</v>
      </c>
      <c r="E17" s="3">
        <f t="shared" si="0"/>
        <v>2215850</v>
      </c>
      <c r="H17" s="5">
        <v>460295</v>
      </c>
      <c r="I17" s="5">
        <f t="shared" si="1"/>
        <v>460295</v>
      </c>
      <c r="K17" s="5"/>
      <c r="L17" s="3">
        <f t="shared" si="18"/>
        <v>1755554.8032749998</v>
      </c>
      <c r="M17" s="5">
        <f t="shared" si="4"/>
        <v>1755554.8032749998</v>
      </c>
      <c r="N17" s="5"/>
      <c r="O17" s="5"/>
      <c r="P17" s="5">
        <f t="shared" si="19"/>
        <v>27686.380995</v>
      </c>
      <c r="Q17" s="5">
        <f t="shared" si="5"/>
        <v>27686.380995</v>
      </c>
      <c r="S17" s="5"/>
      <c r="T17" s="5">
        <f t="shared" si="20"/>
        <v>96.611060000000009</v>
      </c>
      <c r="U17" s="5">
        <f t="shared" si="2"/>
        <v>96.611060000000009</v>
      </c>
      <c r="X17" s="5">
        <f t="shared" si="21"/>
        <v>22040.61678</v>
      </c>
      <c r="Y17" s="5">
        <f t="shared" si="6"/>
        <v>22040.61678</v>
      </c>
      <c r="AB17" s="5">
        <f t="shared" si="22"/>
        <v>5035.74071</v>
      </c>
      <c r="AC17" s="5">
        <f t="shared" si="7"/>
        <v>5035.74071</v>
      </c>
      <c r="AF17" s="5">
        <f t="shared" si="23"/>
        <v>54.731495000000002</v>
      </c>
      <c r="AG17" s="5">
        <f t="shared" si="8"/>
        <v>54.731495000000002</v>
      </c>
      <c r="AJ17" s="5">
        <f t="shared" si="24"/>
        <v>54.731495000000002</v>
      </c>
      <c r="AK17" s="5">
        <f t="shared" si="9"/>
        <v>54.731495000000002</v>
      </c>
      <c r="AN17" s="5">
        <f t="shared" si="25"/>
        <v>21569.970240000002</v>
      </c>
      <c r="AO17" s="5">
        <f t="shared" si="10"/>
        <v>21569.970240000002</v>
      </c>
      <c r="AR17" s="5">
        <f t="shared" si="26"/>
        <v>767366.36021499999</v>
      </c>
      <c r="AS17" s="5">
        <f t="shared" si="11"/>
        <v>767366.36021499999</v>
      </c>
      <c r="AV17" s="5">
        <f t="shared" si="27"/>
        <v>7553.1678950000005</v>
      </c>
      <c r="AW17" s="5">
        <f t="shared" si="12"/>
        <v>7553.1678950000005</v>
      </c>
      <c r="AZ17" s="5">
        <f t="shared" si="28"/>
        <v>12223.95811</v>
      </c>
      <c r="BA17" s="5">
        <f t="shared" si="13"/>
        <v>12223.95811</v>
      </c>
      <c r="BD17" s="5">
        <f t="shared" si="29"/>
        <v>684.25448000000006</v>
      </c>
      <c r="BE17" s="5">
        <f t="shared" si="41"/>
        <v>684.25448000000006</v>
      </c>
      <c r="BH17" s="5">
        <f t="shared" si="30"/>
        <v>10.857664999999999</v>
      </c>
      <c r="BI17" s="5">
        <f t="shared" si="3"/>
        <v>10.857664999999999</v>
      </c>
      <c r="BK17" s="5"/>
      <c r="BL17" s="5">
        <f t="shared" si="31"/>
        <v>13650.079170000001</v>
      </c>
      <c r="BM17" s="5">
        <f t="shared" si="15"/>
        <v>13650.079170000001</v>
      </c>
      <c r="BO17" s="5"/>
      <c r="BP17" s="5">
        <f t="shared" si="32"/>
        <v>418587.138515</v>
      </c>
      <c r="BQ17" s="5">
        <f t="shared" si="16"/>
        <v>418587.138515</v>
      </c>
      <c r="BS17" s="5"/>
      <c r="BT17" s="5">
        <f t="shared" si="33"/>
        <v>359905.66930499999</v>
      </c>
      <c r="BU17" s="5">
        <f t="shared" si="34"/>
        <v>359905.66930499999</v>
      </c>
      <c r="BW17" s="5"/>
      <c r="BX17" s="5">
        <f t="shared" si="35"/>
        <v>84383.556530000002</v>
      </c>
      <c r="BY17" s="5">
        <f t="shared" si="36"/>
        <v>84383.556530000002</v>
      </c>
      <c r="BZ17" s="5"/>
      <c r="CA17" s="5"/>
      <c r="CB17" s="5">
        <f t="shared" si="37"/>
        <v>14650.978615000002</v>
      </c>
      <c r="CC17" s="5">
        <f t="shared" si="38"/>
        <v>14650.978615000002</v>
      </c>
      <c r="CD17" s="5"/>
      <c r="CE17" s="5"/>
      <c r="CF17" s="5"/>
      <c r="CG17" s="5">
        <f t="shared" si="17"/>
        <v>0</v>
      </c>
      <c r="CH17" s="5"/>
      <c r="CI17" s="5"/>
      <c r="CJ17" s="5"/>
      <c r="CK17" s="5"/>
      <c r="CL17" s="5"/>
      <c r="CM17" s="5"/>
      <c r="CN17" s="5"/>
      <c r="CO17" s="5"/>
      <c r="CP17" s="5"/>
      <c r="CQ17" s="5"/>
    </row>
    <row r="18" spans="1:95" x14ac:dyDescent="0.2">
      <c r="A18" s="32">
        <v>44652</v>
      </c>
      <c r="B18" s="33"/>
      <c r="C18" s="3">
        <v>4335000</v>
      </c>
      <c r="D18" s="3">
        <v>2215850</v>
      </c>
      <c r="E18" s="3">
        <f t="shared" si="0"/>
        <v>6550850</v>
      </c>
      <c r="G18" s="5">
        <v>900503</v>
      </c>
      <c r="H18" s="5">
        <v>460295</v>
      </c>
      <c r="I18" s="5">
        <f t="shared" si="1"/>
        <v>1360798</v>
      </c>
      <c r="K18" s="5">
        <f t="shared" si="39"/>
        <v>3434496.9525000001</v>
      </c>
      <c r="L18" s="3">
        <f t="shared" si="18"/>
        <v>1755554.8032749998</v>
      </c>
      <c r="M18" s="5">
        <f t="shared" si="4"/>
        <v>5190051.755775</v>
      </c>
      <c r="N18" s="5"/>
      <c r="O18" s="5">
        <f>C18*$P$6</f>
        <v>54164.5245</v>
      </c>
      <c r="P18" s="5">
        <f t="shared" si="19"/>
        <v>27686.380995</v>
      </c>
      <c r="Q18" s="5">
        <f t="shared" si="5"/>
        <v>81850.905494999999</v>
      </c>
      <c r="S18" s="5">
        <f>C18*$T$6</f>
        <v>189.006</v>
      </c>
      <c r="T18" s="5">
        <f t="shared" si="20"/>
        <v>96.611060000000009</v>
      </c>
      <c r="U18" s="5">
        <f t="shared" si="2"/>
        <v>285.61706000000004</v>
      </c>
      <c r="W18" s="5">
        <f>C18*$X$6</f>
        <v>43119.378000000004</v>
      </c>
      <c r="X18" s="5">
        <f t="shared" si="21"/>
        <v>22040.61678</v>
      </c>
      <c r="Y18" s="5">
        <f t="shared" si="6"/>
        <v>65159.994780000008</v>
      </c>
      <c r="AA18" s="5">
        <f>C18*$AB$6</f>
        <v>9851.7209999999995</v>
      </c>
      <c r="AB18" s="5">
        <f t="shared" si="22"/>
        <v>5035.74071</v>
      </c>
      <c r="AC18" s="5">
        <f t="shared" si="7"/>
        <v>14887.46171</v>
      </c>
      <c r="AE18" s="5">
        <f>C18*$AF$6</f>
        <v>107.0745</v>
      </c>
      <c r="AF18" s="5">
        <f t="shared" si="23"/>
        <v>54.731495000000002</v>
      </c>
      <c r="AG18" s="5">
        <f t="shared" si="8"/>
        <v>161.805995</v>
      </c>
      <c r="AI18" s="5">
        <f>C18*$AJ$6</f>
        <v>107.0745</v>
      </c>
      <c r="AJ18" s="5">
        <f t="shared" si="24"/>
        <v>54.731495000000002</v>
      </c>
      <c r="AK18" s="5">
        <f t="shared" si="9"/>
        <v>161.805995</v>
      </c>
      <c r="AM18" s="5">
        <f>C18*$AN$6</f>
        <v>42198.624000000003</v>
      </c>
      <c r="AN18" s="5">
        <f t="shared" si="25"/>
        <v>21569.970240000002</v>
      </c>
      <c r="AO18" s="5">
        <f t="shared" si="10"/>
        <v>63768.594240000006</v>
      </c>
      <c r="AQ18" s="5">
        <f>C18*$AR$6</f>
        <v>1501244.7464999999</v>
      </c>
      <c r="AR18" s="5">
        <f t="shared" si="26"/>
        <v>767366.36021499999</v>
      </c>
      <c r="AS18" s="5">
        <f t="shared" si="11"/>
        <v>2268611.1067149998</v>
      </c>
      <c r="AU18" s="5">
        <f>C18*$AV$6</f>
        <v>14776.7145</v>
      </c>
      <c r="AV18" s="5">
        <f t="shared" si="27"/>
        <v>7553.1678950000005</v>
      </c>
      <c r="AW18" s="5">
        <f t="shared" si="12"/>
        <v>22329.882395000001</v>
      </c>
      <c r="AY18" s="5">
        <f>C18*$AZ$6</f>
        <v>23914.460999999999</v>
      </c>
      <c r="AZ18" s="5">
        <f t="shared" si="28"/>
        <v>12223.95811</v>
      </c>
      <c r="BA18" s="5">
        <f t="shared" si="13"/>
        <v>36138.419110000003</v>
      </c>
      <c r="BC18" s="5">
        <f>C18*$BD$6</f>
        <v>1338.6480000000001</v>
      </c>
      <c r="BD18" s="5">
        <f t="shared" si="29"/>
        <v>684.25448000000006</v>
      </c>
      <c r="BE18" s="5">
        <f t="shared" si="41"/>
        <v>2022.9024800000002</v>
      </c>
      <c r="BG18" s="5">
        <f>C18*$BH$6</f>
        <v>21.241499999999998</v>
      </c>
      <c r="BH18" s="5">
        <f t="shared" si="30"/>
        <v>10.857664999999999</v>
      </c>
      <c r="BI18" s="5">
        <f t="shared" si="3"/>
        <v>32.099164999999999</v>
      </c>
      <c r="BK18" s="5">
        <f>C18*$BL$6</f>
        <v>26704.467000000001</v>
      </c>
      <c r="BL18" s="5">
        <f t="shared" si="31"/>
        <v>13650.079170000001</v>
      </c>
      <c r="BM18" s="5">
        <f t="shared" si="15"/>
        <v>40354.546170000001</v>
      </c>
      <c r="BO18" s="5">
        <f t="shared" si="40"/>
        <v>818907.07649999997</v>
      </c>
      <c r="BP18" s="5">
        <f t="shared" si="32"/>
        <v>418587.138515</v>
      </c>
      <c r="BQ18" s="5">
        <f t="shared" si="16"/>
        <v>1237494.215015</v>
      </c>
      <c r="BS18" s="5">
        <f>C18*$BT$6</f>
        <v>704105.00549999997</v>
      </c>
      <c r="BT18" s="5">
        <f t="shared" si="33"/>
        <v>359905.66930499999</v>
      </c>
      <c r="BU18" s="5">
        <f t="shared" si="34"/>
        <v>1064010.674805</v>
      </c>
      <c r="BW18" s="5">
        <f>C18*$BX$6</f>
        <v>165084.603</v>
      </c>
      <c r="BX18" s="5">
        <f t="shared" si="35"/>
        <v>84383.556530000002</v>
      </c>
      <c r="BY18" s="5">
        <f t="shared" si="36"/>
        <v>249468.15953</v>
      </c>
      <c r="BZ18" s="5"/>
      <c r="CA18" s="5">
        <f>C18*$CB$6</f>
        <v>28662.586500000001</v>
      </c>
      <c r="CB18" s="5">
        <f t="shared" si="37"/>
        <v>14650.978615000002</v>
      </c>
      <c r="CC18" s="5">
        <f t="shared" si="38"/>
        <v>43313.565115000005</v>
      </c>
      <c r="CD18" s="5"/>
      <c r="CG18" s="5">
        <f t="shared" si="17"/>
        <v>0</v>
      </c>
      <c r="CH18" s="5"/>
      <c r="CI18" s="5"/>
      <c r="CJ18" s="5"/>
      <c r="CK18" s="5"/>
      <c r="CL18" s="5"/>
      <c r="CM18" s="5"/>
      <c r="CN18" s="5"/>
      <c r="CO18" s="5"/>
      <c r="CP18" s="5"/>
      <c r="CQ18" s="5"/>
    </row>
    <row r="19" spans="1:95" x14ac:dyDescent="0.2">
      <c r="A19" s="32">
        <v>44835</v>
      </c>
      <c r="D19" s="3">
        <v>2107475</v>
      </c>
      <c r="E19" s="3">
        <f t="shared" si="0"/>
        <v>2107475</v>
      </c>
      <c r="H19" s="5">
        <v>437783</v>
      </c>
      <c r="I19" s="5">
        <f t="shared" si="1"/>
        <v>437783</v>
      </c>
      <c r="K19" s="5"/>
      <c r="L19" s="3">
        <f t="shared" si="18"/>
        <v>1669692.3794625001</v>
      </c>
      <c r="M19" s="5">
        <f t="shared" si="4"/>
        <v>1669692.3794625001</v>
      </c>
      <c r="N19" s="5"/>
      <c r="O19" s="5"/>
      <c r="P19" s="5">
        <f t="shared" si="19"/>
        <v>26332.267882499997</v>
      </c>
      <c r="Q19" s="5">
        <f t="shared" si="5"/>
        <v>26332.267882499997</v>
      </c>
      <c r="S19" s="5"/>
      <c r="T19" s="5">
        <f t="shared" si="20"/>
        <v>91.88591000000001</v>
      </c>
      <c r="U19" s="5">
        <f t="shared" si="2"/>
        <v>91.88591000000001</v>
      </c>
      <c r="X19" s="5">
        <f t="shared" si="21"/>
        <v>20962.63233</v>
      </c>
      <c r="Y19" s="5">
        <f t="shared" si="6"/>
        <v>20962.63233</v>
      </c>
      <c r="AB19" s="5">
        <f t="shared" si="22"/>
        <v>4789.4476850000001</v>
      </c>
      <c r="AC19" s="5">
        <f t="shared" si="7"/>
        <v>4789.4476850000001</v>
      </c>
      <c r="AF19" s="5">
        <f t="shared" si="23"/>
        <v>52.054632500000004</v>
      </c>
      <c r="AG19" s="5">
        <f t="shared" si="8"/>
        <v>52.054632500000004</v>
      </c>
      <c r="AJ19" s="5">
        <f t="shared" si="24"/>
        <v>52.054632500000004</v>
      </c>
      <c r="AK19" s="5">
        <f t="shared" si="9"/>
        <v>52.054632500000004</v>
      </c>
      <c r="AN19" s="5">
        <f t="shared" si="25"/>
        <v>20515.004640000003</v>
      </c>
      <c r="AO19" s="5">
        <f t="shared" si="10"/>
        <v>20515.004640000003</v>
      </c>
      <c r="AR19" s="5">
        <f t="shared" si="26"/>
        <v>729835.24155250005</v>
      </c>
      <c r="AS19" s="5">
        <f t="shared" si="11"/>
        <v>729835.24155250005</v>
      </c>
      <c r="AV19" s="5">
        <f t="shared" si="27"/>
        <v>7183.7500325000001</v>
      </c>
      <c r="AW19" s="5">
        <f t="shared" si="12"/>
        <v>7183.7500325000001</v>
      </c>
      <c r="AZ19" s="5">
        <f t="shared" si="28"/>
        <v>11626.096584999999</v>
      </c>
      <c r="BA19" s="5">
        <f t="shared" si="13"/>
        <v>11626.096584999999</v>
      </c>
      <c r="BD19" s="5">
        <f t="shared" si="29"/>
        <v>650.7882800000001</v>
      </c>
      <c r="BE19" s="5">
        <f t="shared" si="41"/>
        <v>650.7882800000001</v>
      </c>
      <c r="BG19" s="5">
        <v>470</v>
      </c>
      <c r="BH19" s="5">
        <v>12</v>
      </c>
      <c r="BI19" s="5">
        <f>BG19+BH19</f>
        <v>482</v>
      </c>
      <c r="BK19" s="5"/>
      <c r="BL19" s="5">
        <f t="shared" si="31"/>
        <v>12982.467495000001</v>
      </c>
      <c r="BM19" s="5">
        <f t="shared" si="15"/>
        <v>12982.467495000001</v>
      </c>
      <c r="BO19" s="5"/>
      <c r="BP19" s="5">
        <f t="shared" si="32"/>
        <v>398114.4616025</v>
      </c>
      <c r="BQ19" s="5">
        <f t="shared" si="16"/>
        <v>398114.4616025</v>
      </c>
      <c r="BS19" s="5"/>
      <c r="BT19" s="5">
        <f t="shared" si="33"/>
        <v>342303.04416749999</v>
      </c>
      <c r="BU19" s="5">
        <f t="shared" si="34"/>
        <v>342303.04416749999</v>
      </c>
      <c r="BW19" s="5"/>
      <c r="BX19" s="5">
        <f t="shared" si="35"/>
        <v>80256.441454999993</v>
      </c>
      <c r="BY19" s="5">
        <f t="shared" si="36"/>
        <v>80256.441454999993</v>
      </c>
      <c r="BZ19" s="5"/>
      <c r="CA19" s="5"/>
      <c r="CB19" s="5">
        <f t="shared" si="37"/>
        <v>13934.413952500001</v>
      </c>
      <c r="CC19" s="5">
        <f t="shared" si="38"/>
        <v>13934.413952500001</v>
      </c>
      <c r="CD19" s="5"/>
      <c r="CE19" s="5">
        <v>-470</v>
      </c>
      <c r="CF19" s="5">
        <f>D19*$BH$6-12</f>
        <v>-1.673372500000001</v>
      </c>
      <c r="CG19" s="5">
        <f t="shared" ref="CG19:CG48" si="42">CE19+CF19</f>
        <v>-471.67337250000003</v>
      </c>
      <c r="CH19" s="5"/>
      <c r="CI19" s="5"/>
      <c r="CJ19" s="5"/>
      <c r="CK19" s="5"/>
      <c r="CL19" s="5"/>
      <c r="CM19" s="5"/>
      <c r="CN19" s="5"/>
      <c r="CO19" s="5"/>
      <c r="CP19" s="5"/>
      <c r="CQ19" s="5"/>
    </row>
    <row r="20" spans="1:95" x14ac:dyDescent="0.2">
      <c r="A20" s="32">
        <v>45017</v>
      </c>
      <c r="C20" s="3">
        <v>4555000</v>
      </c>
      <c r="D20" s="3">
        <v>2107475</v>
      </c>
      <c r="E20" s="3">
        <f t="shared" si="0"/>
        <v>6662475</v>
      </c>
      <c r="G20" s="5">
        <v>946203</v>
      </c>
      <c r="H20" s="5">
        <v>437783</v>
      </c>
      <c r="I20" s="5">
        <f t="shared" si="1"/>
        <v>1383986</v>
      </c>
      <c r="K20" s="5">
        <f t="shared" si="39"/>
        <v>3608796.6825000001</v>
      </c>
      <c r="L20" s="3">
        <f t="shared" si="18"/>
        <v>1669692.3794625001</v>
      </c>
      <c r="M20" s="5">
        <f t="shared" si="4"/>
        <v>5278489.0619625002</v>
      </c>
      <c r="N20" s="5"/>
      <c r="O20" s="5">
        <f>C20*$P$6</f>
        <v>56913.358499999995</v>
      </c>
      <c r="P20" s="5">
        <f t="shared" si="19"/>
        <v>26332.267882499997</v>
      </c>
      <c r="Q20" s="5">
        <f t="shared" si="5"/>
        <v>83245.626382499991</v>
      </c>
      <c r="S20" s="5">
        <f>C20*$T$6</f>
        <v>198.59800000000001</v>
      </c>
      <c r="T20" s="5">
        <f t="shared" si="20"/>
        <v>91.88591000000001</v>
      </c>
      <c r="U20" s="5">
        <f t="shared" si="2"/>
        <v>290.48391000000004</v>
      </c>
      <c r="W20" s="5">
        <f>C20*$X$6</f>
        <v>45307.673999999999</v>
      </c>
      <c r="X20" s="5">
        <f t="shared" si="21"/>
        <v>20962.63233</v>
      </c>
      <c r="Y20" s="5">
        <f t="shared" si="6"/>
        <v>66270.306329999992</v>
      </c>
      <c r="AA20" s="5">
        <f>C20*$AB$6</f>
        <v>10351.693000000001</v>
      </c>
      <c r="AB20" s="5">
        <f t="shared" si="22"/>
        <v>4789.4476850000001</v>
      </c>
      <c r="AC20" s="5">
        <f t="shared" si="7"/>
        <v>15141.140685000002</v>
      </c>
      <c r="AE20" s="5">
        <f>C20*$AF$6</f>
        <v>112.5085</v>
      </c>
      <c r="AF20" s="5">
        <f t="shared" si="23"/>
        <v>52.054632500000004</v>
      </c>
      <c r="AG20" s="5">
        <f t="shared" si="8"/>
        <v>164.56313249999999</v>
      </c>
      <c r="AI20" s="5">
        <f>C20*$AJ$6</f>
        <v>112.5085</v>
      </c>
      <c r="AJ20" s="5">
        <f t="shared" si="24"/>
        <v>52.054632500000004</v>
      </c>
      <c r="AK20" s="5">
        <f t="shared" si="9"/>
        <v>164.56313249999999</v>
      </c>
      <c r="AM20" s="5">
        <f>C20*$AN$6</f>
        <v>44340.192000000003</v>
      </c>
      <c r="AN20" s="5">
        <f t="shared" si="25"/>
        <v>20515.004640000003</v>
      </c>
      <c r="AO20" s="5">
        <f t="shared" si="10"/>
        <v>64855.196640000009</v>
      </c>
      <c r="AQ20" s="5">
        <f>C20*$AR$6</f>
        <v>1577432.4845</v>
      </c>
      <c r="AR20" s="5">
        <f t="shared" si="26"/>
        <v>729835.24155250005</v>
      </c>
      <c r="AS20" s="5">
        <f t="shared" si="11"/>
        <v>2307267.7260525003</v>
      </c>
      <c r="AU20" s="5">
        <f>C20*$AV$6</f>
        <v>15526.628500000001</v>
      </c>
      <c r="AV20" s="5">
        <f t="shared" si="27"/>
        <v>7183.7500325000001</v>
      </c>
      <c r="AW20" s="5">
        <f t="shared" si="12"/>
        <v>22710.378532499999</v>
      </c>
      <c r="AY20" s="5">
        <f>C20*$AZ$6</f>
        <v>25128.113000000001</v>
      </c>
      <c r="AZ20" s="5">
        <f t="shared" si="28"/>
        <v>11626.096584999999</v>
      </c>
      <c r="BA20" s="5">
        <f t="shared" si="13"/>
        <v>36754.209585000004</v>
      </c>
      <c r="BC20" s="5">
        <f>C20*$BD$6</f>
        <v>1406.5840000000001</v>
      </c>
      <c r="BD20" s="5">
        <f t="shared" si="29"/>
        <v>650.7882800000001</v>
      </c>
      <c r="BE20" s="5">
        <f t="shared" si="41"/>
        <v>2057.37228</v>
      </c>
      <c r="BK20" s="5">
        <f>C20*$BL$6</f>
        <v>28059.710999999999</v>
      </c>
      <c r="BL20" s="5">
        <f t="shared" si="31"/>
        <v>12982.467495000001</v>
      </c>
      <c r="BM20" s="5">
        <f t="shared" si="15"/>
        <v>41042.178495</v>
      </c>
      <c r="BO20" s="5">
        <f t="shared" si="40"/>
        <v>860466.37449999992</v>
      </c>
      <c r="BP20" s="5">
        <f t="shared" si="32"/>
        <v>398114.4616025</v>
      </c>
      <c r="BQ20" s="5">
        <f t="shared" si="16"/>
        <v>1258580.8361024999</v>
      </c>
      <c r="BS20" s="5">
        <f>C20*$BT$6</f>
        <v>739838.13150000002</v>
      </c>
      <c r="BT20" s="5">
        <f t="shared" si="33"/>
        <v>342303.04416749999</v>
      </c>
      <c r="BU20" s="5">
        <f t="shared" si="34"/>
        <v>1082141.1756675001</v>
      </c>
      <c r="BW20" s="5">
        <f>C20*$BX$6</f>
        <v>173462.59899999999</v>
      </c>
      <c r="BX20" s="5">
        <f t="shared" si="35"/>
        <v>80256.441454999993</v>
      </c>
      <c r="BY20" s="5">
        <f t="shared" si="36"/>
        <v>253719.04045499998</v>
      </c>
      <c r="BZ20" s="5"/>
      <c r="CA20" s="5">
        <f>C20*$CB$6</f>
        <v>30117.204500000003</v>
      </c>
      <c r="CB20" s="5">
        <f t="shared" si="37"/>
        <v>13934.413952500001</v>
      </c>
      <c r="CC20" s="5">
        <f t="shared" si="38"/>
        <v>44051.618452500006</v>
      </c>
      <c r="CD20" s="5"/>
      <c r="CE20" s="5">
        <f>C20*$BH$6</f>
        <v>22.319499999999998</v>
      </c>
      <c r="CF20" s="5">
        <f t="shared" ref="CF20:CF48" si="43">D20*$BH$6</f>
        <v>10.326627499999999</v>
      </c>
      <c r="CG20" s="5">
        <f t="shared" si="42"/>
        <v>32.646127499999999</v>
      </c>
      <c r="CH20" s="5"/>
      <c r="CI20" s="5"/>
      <c r="CJ20" s="5"/>
      <c r="CK20" s="5"/>
      <c r="CL20" s="5"/>
      <c r="CM20" s="5"/>
      <c r="CN20" s="5"/>
      <c r="CO20" s="5"/>
      <c r="CP20" s="5"/>
      <c r="CQ20" s="5"/>
    </row>
    <row r="21" spans="1:95" x14ac:dyDescent="0.2">
      <c r="A21" s="32">
        <v>45200</v>
      </c>
      <c r="D21" s="3">
        <v>1993600</v>
      </c>
      <c r="E21" s="3">
        <f t="shared" si="0"/>
        <v>1993600</v>
      </c>
      <c r="H21" s="5">
        <v>414128</v>
      </c>
      <c r="I21" s="5">
        <f t="shared" si="1"/>
        <v>414128</v>
      </c>
      <c r="K21" s="5"/>
      <c r="L21" s="3">
        <f t="shared" si="18"/>
        <v>1579472.4624000001</v>
      </c>
      <c r="M21" s="5">
        <f t="shared" si="4"/>
        <v>1579472.4624000001</v>
      </c>
      <c r="N21" s="5"/>
      <c r="O21" s="5"/>
      <c r="P21" s="5">
        <f t="shared" si="19"/>
        <v>24909.433919999999</v>
      </c>
      <c r="Q21" s="5">
        <f t="shared" si="5"/>
        <v>24909.433919999999</v>
      </c>
      <c r="S21" s="5"/>
      <c r="T21" s="5">
        <f t="shared" si="20"/>
        <v>86.920960000000008</v>
      </c>
      <c r="U21" s="5">
        <f t="shared" si="2"/>
        <v>86.920960000000008</v>
      </c>
      <c r="X21" s="5">
        <f t="shared" si="21"/>
        <v>19829.940480000001</v>
      </c>
      <c r="Y21" s="5">
        <f t="shared" si="6"/>
        <v>19829.940480000001</v>
      </c>
      <c r="AB21" s="5">
        <f t="shared" si="22"/>
        <v>4530.6553599999997</v>
      </c>
      <c r="AC21" s="5">
        <f t="shared" si="7"/>
        <v>4530.6553599999997</v>
      </c>
      <c r="AF21" s="5">
        <f t="shared" si="23"/>
        <v>49.24192</v>
      </c>
      <c r="AG21" s="5">
        <f t="shared" si="8"/>
        <v>49.24192</v>
      </c>
      <c r="AJ21" s="5">
        <f t="shared" si="24"/>
        <v>49.24192</v>
      </c>
      <c r="AK21" s="5">
        <f t="shared" si="9"/>
        <v>49.24192</v>
      </c>
      <c r="AN21" s="5">
        <f t="shared" si="25"/>
        <v>19406.49984</v>
      </c>
      <c r="AO21" s="5">
        <f t="shared" si="10"/>
        <v>19406.49984</v>
      </c>
      <c r="AR21" s="5">
        <f t="shared" si="26"/>
        <v>690399.42943999998</v>
      </c>
      <c r="AS21" s="5">
        <f t="shared" si="11"/>
        <v>690399.42943999998</v>
      </c>
      <c r="AV21" s="5">
        <f t="shared" si="27"/>
        <v>6795.5843199999999</v>
      </c>
      <c r="AW21" s="5">
        <f t="shared" si="12"/>
        <v>6795.5843199999999</v>
      </c>
      <c r="AZ21" s="5">
        <f t="shared" si="28"/>
        <v>10997.893760000001</v>
      </c>
      <c r="BA21" s="5">
        <f t="shared" si="13"/>
        <v>10997.893760000001</v>
      </c>
      <c r="BD21" s="5">
        <f t="shared" si="29"/>
        <v>615.62368000000004</v>
      </c>
      <c r="BE21" s="5">
        <f t="shared" si="41"/>
        <v>615.62368000000004</v>
      </c>
      <c r="BK21" s="5"/>
      <c r="BL21" s="5">
        <f t="shared" si="31"/>
        <v>12280.97472</v>
      </c>
      <c r="BM21" s="5">
        <f t="shared" si="15"/>
        <v>12280.97472</v>
      </c>
      <c r="BO21" s="5"/>
      <c r="BP21" s="5">
        <f t="shared" si="32"/>
        <v>376602.80223999999</v>
      </c>
      <c r="BQ21" s="5">
        <f t="shared" si="16"/>
        <v>376602.80223999999</v>
      </c>
      <c r="BS21" s="5"/>
      <c r="BT21" s="5">
        <f t="shared" si="33"/>
        <v>323807.09087999997</v>
      </c>
      <c r="BU21" s="5">
        <f t="shared" si="34"/>
        <v>323807.09087999997</v>
      </c>
      <c r="BW21" s="5"/>
      <c r="BX21" s="5">
        <f t="shared" si="35"/>
        <v>75919.876479999992</v>
      </c>
      <c r="BY21" s="5">
        <f t="shared" si="36"/>
        <v>75919.876479999992</v>
      </c>
      <c r="BZ21" s="5"/>
      <c r="CA21" s="5"/>
      <c r="CB21" s="5">
        <f t="shared" si="37"/>
        <v>13181.483840000001</v>
      </c>
      <c r="CC21" s="5">
        <f t="shared" si="38"/>
        <v>13181.483840000001</v>
      </c>
      <c r="CD21" s="5"/>
      <c r="CE21" s="5"/>
      <c r="CF21" s="5">
        <f t="shared" si="43"/>
        <v>9.7686399999999995</v>
      </c>
      <c r="CG21" s="5">
        <f t="shared" si="42"/>
        <v>9.7686399999999995</v>
      </c>
      <c r="CH21" s="5"/>
      <c r="CI21" s="5"/>
      <c r="CJ21" s="5"/>
      <c r="CK21" s="5"/>
      <c r="CL21" s="5"/>
      <c r="CM21" s="5"/>
      <c r="CN21" s="5"/>
      <c r="CO21" s="5"/>
      <c r="CP21" s="5"/>
      <c r="CQ21" s="5"/>
    </row>
    <row r="22" spans="1:95" x14ac:dyDescent="0.2">
      <c r="A22" s="32">
        <v>45383</v>
      </c>
      <c r="C22" s="3">
        <v>4780000</v>
      </c>
      <c r="D22" s="3">
        <v>1993600</v>
      </c>
      <c r="E22" s="3">
        <f t="shared" si="0"/>
        <v>6773600</v>
      </c>
      <c r="G22" s="5">
        <v>992942</v>
      </c>
      <c r="H22" s="5">
        <v>414128</v>
      </c>
      <c r="I22" s="5">
        <f t="shared" si="1"/>
        <v>1407070</v>
      </c>
      <c r="K22" s="5">
        <f t="shared" si="39"/>
        <v>3787057.77</v>
      </c>
      <c r="L22" s="3">
        <f t="shared" si="18"/>
        <v>1579472.4624000001</v>
      </c>
      <c r="M22" s="5">
        <f t="shared" si="4"/>
        <v>5366530.2324000001</v>
      </c>
      <c r="N22" s="5"/>
      <c r="O22" s="5">
        <f>C22*$P$6</f>
        <v>59724.665999999997</v>
      </c>
      <c r="P22" s="5">
        <f t="shared" si="19"/>
        <v>24909.433919999999</v>
      </c>
      <c r="Q22" s="5">
        <f t="shared" si="5"/>
        <v>84634.099919999993</v>
      </c>
      <c r="S22" s="5">
        <f>C22*$T$6</f>
        <v>208.40800000000002</v>
      </c>
      <c r="T22" s="5">
        <f t="shared" si="20"/>
        <v>86.920960000000008</v>
      </c>
      <c r="U22" s="5">
        <f t="shared" si="2"/>
        <v>295.32896000000005</v>
      </c>
      <c r="W22" s="5">
        <f>C22*$X$6</f>
        <v>47545.704000000005</v>
      </c>
      <c r="X22" s="5">
        <f t="shared" si="21"/>
        <v>19829.940480000001</v>
      </c>
      <c r="Y22" s="5">
        <f t="shared" si="6"/>
        <v>67375.644480000003</v>
      </c>
      <c r="AA22" s="5">
        <f>C22*$AB$6</f>
        <v>10863.028</v>
      </c>
      <c r="AB22" s="5">
        <f t="shared" si="22"/>
        <v>4530.6553599999997</v>
      </c>
      <c r="AC22" s="5">
        <f t="shared" si="7"/>
        <v>15393.683359999999</v>
      </c>
      <c r="AE22" s="5">
        <f>C22*$AF$6</f>
        <v>118.066</v>
      </c>
      <c r="AF22" s="5">
        <f t="shared" si="23"/>
        <v>49.24192</v>
      </c>
      <c r="AG22" s="5">
        <f t="shared" si="8"/>
        <v>167.30792</v>
      </c>
      <c r="AI22" s="5">
        <f>C22*$AJ$6</f>
        <v>118.066</v>
      </c>
      <c r="AJ22" s="5">
        <f t="shared" si="24"/>
        <v>49.24192</v>
      </c>
      <c r="AK22" s="5">
        <f t="shared" si="9"/>
        <v>167.30792</v>
      </c>
      <c r="AM22" s="5">
        <f>C22*$AN$6</f>
        <v>46530.432000000001</v>
      </c>
      <c r="AN22" s="5">
        <f t="shared" si="25"/>
        <v>19406.49984</v>
      </c>
      <c r="AO22" s="5">
        <f t="shared" si="10"/>
        <v>65936.931840000005</v>
      </c>
      <c r="AQ22" s="5">
        <f>C22*$AR$6</f>
        <v>1655351.7620000001</v>
      </c>
      <c r="AR22" s="5">
        <f t="shared" si="26"/>
        <v>690399.42943999998</v>
      </c>
      <c r="AS22" s="5">
        <f t="shared" si="11"/>
        <v>2345751.1914400002</v>
      </c>
      <c r="AU22" s="5">
        <f>C22*$AV$6</f>
        <v>16293.586000000001</v>
      </c>
      <c r="AV22" s="5">
        <f t="shared" si="27"/>
        <v>6795.5843199999999</v>
      </c>
      <c r="AW22" s="5">
        <f t="shared" si="12"/>
        <v>23089.170320000001</v>
      </c>
      <c r="AY22" s="5">
        <f>C22*$AZ$6</f>
        <v>26369.347999999998</v>
      </c>
      <c r="AZ22" s="5">
        <f t="shared" si="28"/>
        <v>10997.893760000001</v>
      </c>
      <c r="BA22" s="5">
        <f t="shared" si="13"/>
        <v>37367.241759999997</v>
      </c>
      <c r="BC22" s="5">
        <f>C22*$BD$6</f>
        <v>1476.0640000000001</v>
      </c>
      <c r="BD22" s="5">
        <f t="shared" si="29"/>
        <v>615.62368000000004</v>
      </c>
      <c r="BE22" s="5">
        <f t="shared" si="41"/>
        <v>2091.68768</v>
      </c>
      <c r="BK22" s="5">
        <f>C22*$BL$6</f>
        <v>29445.756000000001</v>
      </c>
      <c r="BL22" s="5">
        <f t="shared" si="31"/>
        <v>12280.97472</v>
      </c>
      <c r="BM22" s="5">
        <f t="shared" si="15"/>
        <v>41726.73072</v>
      </c>
      <c r="BO22" s="5">
        <f t="shared" si="40"/>
        <v>902970.20199999993</v>
      </c>
      <c r="BP22" s="5">
        <f t="shared" si="32"/>
        <v>376602.80223999999</v>
      </c>
      <c r="BQ22" s="5">
        <f t="shared" si="16"/>
        <v>1279573.0042399999</v>
      </c>
      <c r="BS22" s="5">
        <f>C22*$BT$6</f>
        <v>776383.37399999995</v>
      </c>
      <c r="BT22" s="5">
        <f t="shared" si="33"/>
        <v>323807.09087999997</v>
      </c>
      <c r="BU22" s="5">
        <f t="shared" si="34"/>
        <v>1100190.4648799999</v>
      </c>
      <c r="BW22" s="5">
        <f>C22*$BX$6</f>
        <v>182031.00399999999</v>
      </c>
      <c r="BX22" s="5">
        <f t="shared" si="35"/>
        <v>75919.876479999992</v>
      </c>
      <c r="BY22" s="5">
        <f t="shared" si="36"/>
        <v>257950.88047999999</v>
      </c>
      <c r="BZ22" s="5"/>
      <c r="CA22" s="5">
        <f>C22*$CB$6</f>
        <v>31604.882000000001</v>
      </c>
      <c r="CB22" s="5">
        <f t="shared" si="37"/>
        <v>13181.483840000001</v>
      </c>
      <c r="CC22" s="5">
        <f t="shared" si="38"/>
        <v>44786.365839999999</v>
      </c>
      <c r="CD22" s="5"/>
      <c r="CE22" s="5">
        <f>C22*$BH$6</f>
        <v>23.421999999999997</v>
      </c>
      <c r="CF22" s="5">
        <f t="shared" si="43"/>
        <v>9.7686399999999995</v>
      </c>
      <c r="CG22" s="5">
        <f t="shared" si="42"/>
        <v>33.190639999999995</v>
      </c>
      <c r="CH22" s="5"/>
      <c r="CI22" s="5"/>
      <c r="CJ22" s="5"/>
      <c r="CK22" s="5"/>
      <c r="CL22" s="5"/>
      <c r="CM22" s="5"/>
      <c r="CN22" s="5"/>
      <c r="CO22" s="5"/>
      <c r="CP22" s="5"/>
      <c r="CQ22" s="5"/>
    </row>
    <row r="23" spans="1:95" x14ac:dyDescent="0.2">
      <c r="A23" s="32">
        <v>45566</v>
      </c>
      <c r="D23" s="3">
        <v>1874100</v>
      </c>
      <c r="E23" s="3">
        <f t="shared" si="0"/>
        <v>1874100</v>
      </c>
      <c r="H23" s="5">
        <v>389304</v>
      </c>
      <c r="I23" s="5">
        <f t="shared" si="1"/>
        <v>389304</v>
      </c>
      <c r="K23" s="5"/>
      <c r="L23" s="3">
        <f t="shared" si="18"/>
        <v>1484796.0181499999</v>
      </c>
      <c r="M23" s="5">
        <f t="shared" si="4"/>
        <v>1484796.0181499999</v>
      </c>
      <c r="N23" s="5"/>
      <c r="O23" s="5"/>
      <c r="P23" s="5">
        <f t="shared" si="19"/>
        <v>23416.31727</v>
      </c>
      <c r="Q23" s="5">
        <f t="shared" si="5"/>
        <v>23416.31727</v>
      </c>
      <c r="S23" s="5"/>
      <c r="T23" s="5">
        <f t="shared" si="20"/>
        <v>81.710760000000008</v>
      </c>
      <c r="U23" s="5">
        <f t="shared" si="2"/>
        <v>81.710760000000008</v>
      </c>
      <c r="X23" s="5">
        <f t="shared" si="21"/>
        <v>18641.297880000002</v>
      </c>
      <c r="Y23" s="5">
        <f t="shared" si="6"/>
        <v>18641.297880000002</v>
      </c>
      <c r="AB23" s="5">
        <f t="shared" si="22"/>
        <v>4259.0796600000003</v>
      </c>
      <c r="AC23" s="5">
        <f t="shared" si="7"/>
        <v>4259.0796600000003</v>
      </c>
      <c r="AF23" s="5">
        <f t="shared" si="23"/>
        <v>46.29027</v>
      </c>
      <c r="AG23" s="5">
        <f t="shared" si="8"/>
        <v>46.29027</v>
      </c>
      <c r="AJ23" s="5">
        <f t="shared" si="24"/>
        <v>46.29027</v>
      </c>
      <c r="AK23" s="5">
        <f t="shared" si="9"/>
        <v>46.29027</v>
      </c>
      <c r="AN23" s="5">
        <f t="shared" si="25"/>
        <v>18243.23904</v>
      </c>
      <c r="AO23" s="5">
        <f t="shared" si="10"/>
        <v>18243.23904</v>
      </c>
      <c r="AR23" s="5">
        <f t="shared" si="26"/>
        <v>649015.63538999995</v>
      </c>
      <c r="AS23" s="5">
        <f t="shared" si="11"/>
        <v>649015.63538999995</v>
      </c>
      <c r="AV23" s="5">
        <f t="shared" si="27"/>
        <v>6388.24467</v>
      </c>
      <c r="AW23" s="5">
        <f t="shared" si="12"/>
        <v>6388.24467</v>
      </c>
      <c r="AZ23" s="5">
        <f t="shared" si="28"/>
        <v>10338.66006</v>
      </c>
      <c r="BA23" s="5">
        <f t="shared" si="13"/>
        <v>10338.66006</v>
      </c>
      <c r="BD23" s="5">
        <f t="shared" si="29"/>
        <v>578.72208000000001</v>
      </c>
      <c r="BE23" s="5">
        <f t="shared" si="41"/>
        <v>578.72208000000001</v>
      </c>
      <c r="BK23" s="5"/>
      <c r="BL23" s="5">
        <f t="shared" si="31"/>
        <v>11544.830820000001</v>
      </c>
      <c r="BM23" s="5">
        <f t="shared" si="15"/>
        <v>11544.830820000001</v>
      </c>
      <c r="BO23" s="5"/>
      <c r="BP23" s="5">
        <f t="shared" si="32"/>
        <v>354028.54718999995</v>
      </c>
      <c r="BQ23" s="5">
        <f t="shared" si="16"/>
        <v>354028.54718999995</v>
      </c>
      <c r="BS23" s="5"/>
      <c r="BT23" s="5">
        <f t="shared" si="33"/>
        <v>304397.50653000001</v>
      </c>
      <c r="BU23" s="5">
        <f t="shared" si="34"/>
        <v>304397.50653000001</v>
      </c>
      <c r="BW23" s="5"/>
      <c r="BX23" s="5">
        <f t="shared" si="35"/>
        <v>71369.101379999993</v>
      </c>
      <c r="BY23" s="5">
        <f t="shared" si="36"/>
        <v>71369.101379999993</v>
      </c>
      <c r="BZ23" s="5"/>
      <c r="CA23" s="5"/>
      <c r="CB23" s="5">
        <f t="shared" si="37"/>
        <v>12391.361790000001</v>
      </c>
      <c r="CC23" s="5">
        <f t="shared" si="38"/>
        <v>12391.361790000001</v>
      </c>
      <c r="CD23" s="5"/>
      <c r="CE23" s="5"/>
      <c r="CF23" s="5">
        <f t="shared" si="43"/>
        <v>9.18309</v>
      </c>
      <c r="CG23" s="5">
        <f t="shared" si="42"/>
        <v>9.18309</v>
      </c>
      <c r="CH23" s="5"/>
      <c r="CI23" s="5"/>
      <c r="CJ23" s="5"/>
      <c r="CK23" s="5"/>
      <c r="CL23" s="5"/>
      <c r="CM23" s="5"/>
      <c r="CN23" s="5"/>
      <c r="CO23" s="5"/>
      <c r="CP23" s="5"/>
      <c r="CQ23" s="5"/>
    </row>
    <row r="24" spans="1:95" x14ac:dyDescent="0.2">
      <c r="A24" s="32">
        <v>45748</v>
      </c>
      <c r="C24" s="3">
        <v>5020000</v>
      </c>
      <c r="D24" s="3">
        <v>1874100</v>
      </c>
      <c r="E24" s="3">
        <f t="shared" si="0"/>
        <v>6894100</v>
      </c>
      <c r="G24" s="5">
        <v>1042797</v>
      </c>
      <c r="H24" s="5">
        <v>389304</v>
      </c>
      <c r="I24" s="5">
        <f t="shared" si="1"/>
        <v>1432101</v>
      </c>
      <c r="K24" s="5">
        <f t="shared" si="39"/>
        <v>3977202.93</v>
      </c>
      <c r="L24" s="3">
        <f t="shared" si="18"/>
        <v>1484796.0181499999</v>
      </c>
      <c r="M24" s="5">
        <f t="shared" si="4"/>
        <v>5461998.9481499996</v>
      </c>
      <c r="N24" s="5"/>
      <c r="O24" s="5">
        <f>C24*$P$6</f>
        <v>62723.393999999993</v>
      </c>
      <c r="P24" s="5">
        <f t="shared" si="19"/>
        <v>23416.31727</v>
      </c>
      <c r="Q24" s="5">
        <f t="shared" si="5"/>
        <v>86139.71127</v>
      </c>
      <c r="S24" s="5">
        <f>C24*$T$6</f>
        <v>218.87200000000001</v>
      </c>
      <c r="T24" s="5">
        <f t="shared" si="20"/>
        <v>81.710760000000008</v>
      </c>
      <c r="U24" s="5">
        <f t="shared" si="2"/>
        <v>300.58276000000001</v>
      </c>
      <c r="W24" s="5">
        <f>C24*$X$6</f>
        <v>49932.936000000002</v>
      </c>
      <c r="X24" s="5">
        <f t="shared" si="21"/>
        <v>18641.297880000002</v>
      </c>
      <c r="Y24" s="5">
        <f t="shared" si="6"/>
        <v>68574.23388</v>
      </c>
      <c r="AA24" s="5">
        <f>C24*$AB$6</f>
        <v>11408.452000000001</v>
      </c>
      <c r="AB24" s="5">
        <f t="shared" si="22"/>
        <v>4259.0796600000003</v>
      </c>
      <c r="AC24" s="5">
        <f t="shared" si="7"/>
        <v>15667.531660000001</v>
      </c>
      <c r="AE24" s="5">
        <f>C24*$AF$6</f>
        <v>123.994</v>
      </c>
      <c r="AF24" s="5">
        <f t="shared" si="23"/>
        <v>46.29027</v>
      </c>
      <c r="AG24" s="5">
        <f t="shared" si="8"/>
        <v>170.28426999999999</v>
      </c>
      <c r="AI24" s="5">
        <f>C24*$AJ$6</f>
        <v>123.994</v>
      </c>
      <c r="AJ24" s="5">
        <f t="shared" si="24"/>
        <v>46.29027</v>
      </c>
      <c r="AK24" s="5">
        <f t="shared" si="9"/>
        <v>170.28426999999999</v>
      </c>
      <c r="AM24" s="5">
        <f>C24*$AN$6</f>
        <v>48866.688000000002</v>
      </c>
      <c r="AN24" s="5">
        <f t="shared" si="25"/>
        <v>18243.23904</v>
      </c>
      <c r="AO24" s="5">
        <f t="shared" si="10"/>
        <v>67109.92704000001</v>
      </c>
      <c r="AQ24" s="5">
        <f>C24*$AR$6</f>
        <v>1738465.6580000001</v>
      </c>
      <c r="AR24" s="5">
        <f t="shared" si="26"/>
        <v>649015.63538999995</v>
      </c>
      <c r="AS24" s="5">
        <f t="shared" si="11"/>
        <v>2387481.2933900002</v>
      </c>
      <c r="AU24" s="5">
        <f>C24*$AV$6</f>
        <v>17111.674000000003</v>
      </c>
      <c r="AV24" s="5">
        <f t="shared" si="27"/>
        <v>6388.24467</v>
      </c>
      <c r="AW24" s="5">
        <f t="shared" si="12"/>
        <v>23499.918670000003</v>
      </c>
      <c r="AY24" s="5">
        <f>C24*$AZ$6</f>
        <v>27693.331999999999</v>
      </c>
      <c r="AZ24" s="5">
        <f t="shared" si="28"/>
        <v>10338.66006</v>
      </c>
      <c r="BA24" s="5">
        <f t="shared" si="13"/>
        <v>38031.992059999997</v>
      </c>
      <c r="BC24" s="5">
        <f>C24*$BD$6</f>
        <v>1550.1760000000002</v>
      </c>
      <c r="BD24" s="5">
        <f t="shared" si="29"/>
        <v>578.72208000000001</v>
      </c>
      <c r="BE24" s="5">
        <f t="shared" si="41"/>
        <v>2128.8980799999999</v>
      </c>
      <c r="BK24" s="5">
        <f>C24*$BL$6</f>
        <v>30924.204000000002</v>
      </c>
      <c r="BL24" s="5">
        <f t="shared" si="31"/>
        <v>11544.830820000001</v>
      </c>
      <c r="BM24" s="5">
        <f t="shared" si="15"/>
        <v>42469.034820000001</v>
      </c>
      <c r="BO24" s="5">
        <f t="shared" si="40"/>
        <v>948307.6179999999</v>
      </c>
      <c r="BP24" s="5">
        <f t="shared" si="32"/>
        <v>354028.54718999995</v>
      </c>
      <c r="BQ24" s="5">
        <f t="shared" si="16"/>
        <v>1302336.1651899999</v>
      </c>
      <c r="BS24" s="5">
        <f>C24*$BT$6</f>
        <v>815364.96600000001</v>
      </c>
      <c r="BT24" s="5">
        <f t="shared" si="33"/>
        <v>304397.50653000001</v>
      </c>
      <c r="BU24" s="5">
        <f t="shared" si="34"/>
        <v>1119762.4725299999</v>
      </c>
      <c r="BW24" s="5">
        <f>C24*$BX$6</f>
        <v>191170.636</v>
      </c>
      <c r="BX24" s="5">
        <f t="shared" si="35"/>
        <v>71369.101379999993</v>
      </c>
      <c r="BY24" s="5">
        <f t="shared" si="36"/>
        <v>262539.73738000001</v>
      </c>
      <c r="BZ24" s="5"/>
      <c r="CA24" s="5">
        <f>C24*$CB$6</f>
        <v>33191.738000000005</v>
      </c>
      <c r="CB24" s="5">
        <f t="shared" si="37"/>
        <v>12391.361790000001</v>
      </c>
      <c r="CC24" s="5">
        <f t="shared" si="38"/>
        <v>45583.099790000007</v>
      </c>
      <c r="CD24" s="5"/>
      <c r="CE24" s="5">
        <f>C24*$BH$6</f>
        <v>24.597999999999999</v>
      </c>
      <c r="CF24" s="5">
        <f t="shared" si="43"/>
        <v>9.18309</v>
      </c>
      <c r="CG24" s="5">
        <f t="shared" si="42"/>
        <v>33.781089999999999</v>
      </c>
      <c r="CH24" s="5"/>
      <c r="CI24" s="5"/>
      <c r="CJ24" s="5"/>
      <c r="CK24" s="5"/>
      <c r="CL24" s="5"/>
      <c r="CM24" s="5"/>
      <c r="CN24" s="5"/>
      <c r="CO24" s="5"/>
      <c r="CP24" s="5"/>
      <c r="CQ24" s="5"/>
    </row>
    <row r="25" spans="1:95" x14ac:dyDescent="0.2">
      <c r="A25" s="32">
        <v>45931</v>
      </c>
      <c r="D25" s="3">
        <v>1748600</v>
      </c>
      <c r="E25" s="3">
        <f t="shared" si="0"/>
        <v>1748600</v>
      </c>
      <c r="H25" s="5">
        <v>363234</v>
      </c>
      <c r="I25" s="5">
        <f t="shared" si="1"/>
        <v>363234</v>
      </c>
      <c r="K25" s="5"/>
      <c r="L25" s="3">
        <f t="shared" si="18"/>
        <v>1385365.9448999998</v>
      </c>
      <c r="M25" s="5">
        <f t="shared" si="4"/>
        <v>1385365.9448999998</v>
      </c>
      <c r="N25" s="5"/>
      <c r="O25" s="5"/>
      <c r="P25" s="5">
        <f t="shared" si="19"/>
        <v>21848.23242</v>
      </c>
      <c r="Q25" s="5">
        <f t="shared" si="5"/>
        <v>21848.23242</v>
      </c>
      <c r="S25" s="5"/>
      <c r="T25" s="5">
        <f t="shared" si="20"/>
        <v>76.238960000000006</v>
      </c>
      <c r="U25" s="5">
        <f t="shared" si="2"/>
        <v>76.238960000000006</v>
      </c>
      <c r="X25" s="5">
        <f t="shared" si="21"/>
        <v>17392.974480000001</v>
      </c>
      <c r="Y25" s="5">
        <f t="shared" si="6"/>
        <v>17392.974480000001</v>
      </c>
      <c r="AB25" s="5">
        <f t="shared" si="22"/>
        <v>3973.8683599999999</v>
      </c>
      <c r="AC25" s="5">
        <f t="shared" si="7"/>
        <v>3973.8683599999999</v>
      </c>
      <c r="AF25" s="5">
        <f t="shared" si="23"/>
        <v>43.190420000000003</v>
      </c>
      <c r="AG25" s="5">
        <f t="shared" si="8"/>
        <v>43.190420000000003</v>
      </c>
      <c r="AJ25" s="5">
        <f t="shared" si="24"/>
        <v>43.190420000000003</v>
      </c>
      <c r="AK25" s="5">
        <f t="shared" si="9"/>
        <v>43.190420000000003</v>
      </c>
      <c r="AN25" s="5">
        <f t="shared" si="25"/>
        <v>17021.571840000001</v>
      </c>
      <c r="AO25" s="5">
        <f t="shared" si="10"/>
        <v>17021.571840000001</v>
      </c>
      <c r="AR25" s="5">
        <f t="shared" si="26"/>
        <v>605553.99393999996</v>
      </c>
      <c r="AS25" s="5">
        <f t="shared" si="11"/>
        <v>605553.99393999996</v>
      </c>
      <c r="AV25" s="5">
        <f t="shared" si="27"/>
        <v>5960.4528200000004</v>
      </c>
      <c r="AW25" s="5">
        <f t="shared" si="12"/>
        <v>5960.4528200000004</v>
      </c>
      <c r="AZ25" s="5">
        <f t="shared" si="28"/>
        <v>9646.3267599999999</v>
      </c>
      <c r="BA25" s="5">
        <f t="shared" si="13"/>
        <v>9646.3267599999999</v>
      </c>
      <c r="BD25" s="5">
        <f t="shared" si="29"/>
        <v>539.96768000000009</v>
      </c>
      <c r="BE25" s="5">
        <f t="shared" si="41"/>
        <v>539.96768000000009</v>
      </c>
      <c r="BK25" s="5"/>
      <c r="BL25" s="5">
        <f t="shared" si="31"/>
        <v>10771.72572</v>
      </c>
      <c r="BM25" s="5">
        <f t="shared" si="15"/>
        <v>10771.72572</v>
      </c>
      <c r="BO25" s="5"/>
      <c r="BP25" s="5">
        <f t="shared" si="32"/>
        <v>330320.85673999996</v>
      </c>
      <c r="BQ25" s="5">
        <f t="shared" si="16"/>
        <v>330320.85673999996</v>
      </c>
      <c r="BS25" s="5"/>
      <c r="BT25" s="5">
        <f t="shared" si="33"/>
        <v>284013.38237999997</v>
      </c>
      <c r="BU25" s="5">
        <f t="shared" si="34"/>
        <v>284013.38237999997</v>
      </c>
      <c r="BW25" s="5"/>
      <c r="BX25" s="5">
        <f t="shared" si="35"/>
        <v>66589.835479999994</v>
      </c>
      <c r="BY25" s="5">
        <f t="shared" si="36"/>
        <v>66589.835479999994</v>
      </c>
      <c r="BZ25" s="5"/>
      <c r="CA25" s="5"/>
      <c r="CB25" s="5">
        <f t="shared" si="37"/>
        <v>11561.568340000002</v>
      </c>
      <c r="CC25" s="5">
        <f t="shared" si="38"/>
        <v>11561.568340000002</v>
      </c>
      <c r="CD25" s="5"/>
      <c r="CE25" s="5"/>
      <c r="CF25" s="5">
        <f t="shared" si="43"/>
        <v>8.5681399999999996</v>
      </c>
      <c r="CG25" s="5">
        <f t="shared" si="42"/>
        <v>8.5681399999999996</v>
      </c>
      <c r="CH25" s="5"/>
      <c r="CI25" s="5"/>
      <c r="CJ25" s="5"/>
      <c r="CK25" s="5"/>
      <c r="CL25" s="5"/>
      <c r="CM25" s="5"/>
      <c r="CN25" s="5"/>
      <c r="CO25" s="5"/>
      <c r="CP25" s="5"/>
      <c r="CQ25" s="5"/>
    </row>
    <row r="26" spans="1:95" x14ac:dyDescent="0.2">
      <c r="A26" s="32">
        <v>46113</v>
      </c>
      <c r="C26" s="3">
        <v>5270000</v>
      </c>
      <c r="D26" s="3">
        <v>1748600</v>
      </c>
      <c r="E26" s="3">
        <f t="shared" si="0"/>
        <v>7018600</v>
      </c>
      <c r="G26" s="5">
        <v>1094729</v>
      </c>
      <c r="H26" s="5">
        <v>363234</v>
      </c>
      <c r="I26" s="5">
        <f t="shared" si="1"/>
        <v>1457963</v>
      </c>
      <c r="K26" s="5">
        <f t="shared" si="39"/>
        <v>4175270.8050000002</v>
      </c>
      <c r="L26" s="3">
        <f t="shared" si="18"/>
        <v>1385365.9448999998</v>
      </c>
      <c r="M26" s="5">
        <f t="shared" si="4"/>
        <v>5560636.7499000002</v>
      </c>
      <c r="N26" s="5"/>
      <c r="O26" s="5">
        <f>C26*$P$6</f>
        <v>65847.068999999989</v>
      </c>
      <c r="P26" s="5">
        <f t="shared" si="19"/>
        <v>21848.23242</v>
      </c>
      <c r="Q26" s="5">
        <f t="shared" si="5"/>
        <v>87695.301419999989</v>
      </c>
      <c r="S26" s="5">
        <f>C26*$T$6</f>
        <v>229.77200000000002</v>
      </c>
      <c r="T26" s="5">
        <f t="shared" si="20"/>
        <v>76.238960000000006</v>
      </c>
      <c r="U26" s="5">
        <f t="shared" si="2"/>
        <v>306.01096000000001</v>
      </c>
      <c r="W26" s="5">
        <f>C26*$X$6</f>
        <v>52419.636000000006</v>
      </c>
      <c r="X26" s="5">
        <f t="shared" si="21"/>
        <v>17392.974480000001</v>
      </c>
      <c r="Y26" s="5">
        <f t="shared" si="6"/>
        <v>69812.610480000003</v>
      </c>
      <c r="AA26" s="5">
        <f>C26*$AB$6</f>
        <v>11976.602000000001</v>
      </c>
      <c r="AB26" s="5">
        <f t="shared" si="22"/>
        <v>3973.8683599999999</v>
      </c>
      <c r="AC26" s="5">
        <f t="shared" si="7"/>
        <v>15950.470360000001</v>
      </c>
      <c r="AE26" s="5">
        <f>C26*$AF$6</f>
        <v>130.16900000000001</v>
      </c>
      <c r="AF26" s="5">
        <f t="shared" si="23"/>
        <v>43.190420000000003</v>
      </c>
      <c r="AG26" s="5">
        <f t="shared" si="8"/>
        <v>173.35942</v>
      </c>
      <c r="AI26" s="5">
        <f>C26*$AJ$6</f>
        <v>130.16900000000001</v>
      </c>
      <c r="AJ26" s="5">
        <f t="shared" si="24"/>
        <v>43.190420000000003</v>
      </c>
      <c r="AK26" s="5">
        <f t="shared" si="9"/>
        <v>173.35942</v>
      </c>
      <c r="AM26" s="5">
        <f>C26*$AN$6</f>
        <v>51300.288</v>
      </c>
      <c r="AN26" s="5">
        <f t="shared" si="25"/>
        <v>17021.571840000001</v>
      </c>
      <c r="AO26" s="5">
        <f t="shared" si="10"/>
        <v>68321.859840000005</v>
      </c>
      <c r="AQ26" s="5">
        <f>C26*$AR$6</f>
        <v>1825042.6329999999</v>
      </c>
      <c r="AR26" s="5">
        <f t="shared" si="26"/>
        <v>605553.99393999996</v>
      </c>
      <c r="AS26" s="5">
        <f t="shared" si="11"/>
        <v>2430596.6269399999</v>
      </c>
      <c r="AU26" s="5">
        <f>C26*$AV$6</f>
        <v>17963.849000000002</v>
      </c>
      <c r="AV26" s="5">
        <f t="shared" si="27"/>
        <v>5960.4528200000004</v>
      </c>
      <c r="AW26" s="5">
        <f t="shared" si="12"/>
        <v>23924.301820000001</v>
      </c>
      <c r="AY26" s="5">
        <f>C26*$AZ$6</f>
        <v>29072.482</v>
      </c>
      <c r="AZ26" s="5">
        <f t="shared" si="28"/>
        <v>9646.3267599999999</v>
      </c>
      <c r="BA26" s="5">
        <f t="shared" si="13"/>
        <v>38718.80876</v>
      </c>
      <c r="BC26" s="5">
        <f>C26*$BD$6</f>
        <v>1627.3760000000002</v>
      </c>
      <c r="BD26" s="5">
        <f t="shared" si="29"/>
        <v>539.96768000000009</v>
      </c>
      <c r="BE26" s="5">
        <f t="shared" si="41"/>
        <v>2167.3436800000004</v>
      </c>
      <c r="BK26" s="5">
        <f>C26*$BL$6</f>
        <v>32464.254000000001</v>
      </c>
      <c r="BL26" s="5">
        <f t="shared" si="31"/>
        <v>10771.72572</v>
      </c>
      <c r="BM26" s="5">
        <f t="shared" si="15"/>
        <v>43235.979720000003</v>
      </c>
      <c r="BO26" s="5">
        <f t="shared" si="40"/>
        <v>995534.09299999988</v>
      </c>
      <c r="BP26" s="5">
        <f t="shared" si="32"/>
        <v>330320.85673999996</v>
      </c>
      <c r="BQ26" s="5">
        <f t="shared" si="16"/>
        <v>1325854.9497399998</v>
      </c>
      <c r="BS26" s="5">
        <f>C26*$BT$6</f>
        <v>855970.79099999997</v>
      </c>
      <c r="BT26" s="5">
        <f t="shared" si="33"/>
        <v>284013.38237999997</v>
      </c>
      <c r="BU26" s="5">
        <f t="shared" si="34"/>
        <v>1139984.1733800001</v>
      </c>
      <c r="BW26" s="5">
        <f>C26*$BX$6</f>
        <v>200691.08599999998</v>
      </c>
      <c r="BX26" s="5">
        <f t="shared" si="35"/>
        <v>66589.835479999994</v>
      </c>
      <c r="BY26" s="5">
        <f t="shared" si="36"/>
        <v>267280.92147999996</v>
      </c>
      <c r="BZ26" s="5"/>
      <c r="CA26" s="5">
        <f>C26*$CB$6</f>
        <v>34844.713000000003</v>
      </c>
      <c r="CB26" s="5">
        <f t="shared" si="37"/>
        <v>11561.568340000002</v>
      </c>
      <c r="CC26" s="5">
        <f t="shared" si="38"/>
        <v>46406.281340000001</v>
      </c>
      <c r="CD26" s="5"/>
      <c r="CE26" s="5">
        <f>C26*$BH$6</f>
        <v>25.822999999999997</v>
      </c>
      <c r="CF26" s="5">
        <f t="shared" si="43"/>
        <v>8.5681399999999996</v>
      </c>
      <c r="CG26" s="5">
        <f t="shared" si="42"/>
        <v>34.391139999999993</v>
      </c>
      <c r="CH26" s="5"/>
      <c r="CI26" s="5"/>
      <c r="CJ26" s="5"/>
      <c r="CK26" s="5"/>
      <c r="CL26" s="5"/>
      <c r="CM26" s="5"/>
      <c r="CN26" s="5"/>
      <c r="CO26" s="5"/>
      <c r="CP26" s="5"/>
      <c r="CQ26" s="5"/>
    </row>
    <row r="27" spans="1:95" x14ac:dyDescent="0.2">
      <c r="A27" s="32">
        <v>46296</v>
      </c>
      <c r="D27" s="3">
        <v>1616850</v>
      </c>
      <c r="E27" s="3">
        <f t="shared" si="0"/>
        <v>1616850</v>
      </c>
      <c r="H27" s="5">
        <v>335866</v>
      </c>
      <c r="I27" s="5">
        <f t="shared" si="1"/>
        <v>335866</v>
      </c>
      <c r="K27" s="5"/>
      <c r="L27" s="3">
        <f t="shared" si="18"/>
        <v>1280984.1747749997</v>
      </c>
      <c r="M27" s="5">
        <f t="shared" si="4"/>
        <v>1280984.1747749997</v>
      </c>
      <c r="N27" s="5"/>
      <c r="O27" s="5"/>
      <c r="P27" s="5">
        <f t="shared" si="19"/>
        <v>20202.055694999999</v>
      </c>
      <c r="Q27" s="5">
        <f t="shared" si="5"/>
        <v>20202.055694999999</v>
      </c>
      <c r="S27" s="5"/>
      <c r="T27" s="5">
        <f t="shared" si="20"/>
        <v>70.49466000000001</v>
      </c>
      <c r="U27" s="5">
        <f t="shared" si="2"/>
        <v>70.49466000000001</v>
      </c>
      <c r="X27" s="5">
        <f t="shared" si="21"/>
        <v>16082.48358</v>
      </c>
      <c r="Y27" s="5">
        <f t="shared" si="6"/>
        <v>16082.48358</v>
      </c>
      <c r="AB27" s="5">
        <f t="shared" si="22"/>
        <v>3674.4533099999999</v>
      </c>
      <c r="AC27" s="5">
        <f t="shared" si="7"/>
        <v>3674.4533099999999</v>
      </c>
      <c r="AF27" s="5">
        <f t="shared" si="23"/>
        <v>39.936194999999998</v>
      </c>
      <c r="AG27" s="5">
        <f t="shared" si="8"/>
        <v>39.936194999999998</v>
      </c>
      <c r="AJ27" s="5">
        <f t="shared" si="24"/>
        <v>39.936194999999998</v>
      </c>
      <c r="AK27" s="5">
        <f t="shared" si="9"/>
        <v>39.936194999999998</v>
      </c>
      <c r="AN27" s="5">
        <f t="shared" si="25"/>
        <v>15739.064640000001</v>
      </c>
      <c r="AO27" s="5">
        <f t="shared" si="10"/>
        <v>15739.064640000001</v>
      </c>
      <c r="AR27" s="5">
        <f t="shared" si="26"/>
        <v>559927.92811500002</v>
      </c>
      <c r="AS27" s="5">
        <f t="shared" si="11"/>
        <v>559927.92811500002</v>
      </c>
      <c r="AV27" s="5">
        <f t="shared" si="27"/>
        <v>5511.3565950000002</v>
      </c>
      <c r="AW27" s="5">
        <f t="shared" si="12"/>
        <v>5511.3565950000002</v>
      </c>
      <c r="AZ27" s="5">
        <f t="shared" si="28"/>
        <v>8919.5147099999995</v>
      </c>
      <c r="BA27" s="5">
        <f t="shared" si="13"/>
        <v>8919.5147099999995</v>
      </c>
      <c r="BD27" s="5">
        <f t="shared" si="29"/>
        <v>499.28328000000005</v>
      </c>
      <c r="BE27" s="5">
        <f t="shared" si="41"/>
        <v>499.28328000000005</v>
      </c>
      <c r="BK27" s="5"/>
      <c r="BL27" s="5">
        <f t="shared" si="31"/>
        <v>9960.1193700000003</v>
      </c>
      <c r="BM27" s="5">
        <f t="shared" si="15"/>
        <v>9960.1193700000003</v>
      </c>
      <c r="BO27" s="5"/>
      <c r="BP27" s="5">
        <f t="shared" si="32"/>
        <v>305432.50441499997</v>
      </c>
      <c r="BQ27" s="5">
        <f t="shared" si="16"/>
        <v>305432.50441499997</v>
      </c>
      <c r="BS27" s="5"/>
      <c r="BT27" s="5">
        <f t="shared" si="33"/>
        <v>262614.11260499997</v>
      </c>
      <c r="BU27" s="5">
        <f t="shared" si="34"/>
        <v>262614.11260499997</v>
      </c>
      <c r="BW27" s="5"/>
      <c r="BX27" s="5">
        <f t="shared" si="35"/>
        <v>61572.55833</v>
      </c>
      <c r="BY27" s="5">
        <f t="shared" si="36"/>
        <v>61572.55833</v>
      </c>
      <c r="BZ27" s="5"/>
      <c r="CA27" s="5"/>
      <c r="CB27" s="5">
        <f t="shared" si="37"/>
        <v>10690.450515</v>
      </c>
      <c r="CC27" s="5">
        <f t="shared" si="38"/>
        <v>10690.450515</v>
      </c>
      <c r="CD27" s="5"/>
      <c r="CE27" s="5"/>
      <c r="CF27" s="5">
        <f t="shared" si="43"/>
        <v>7.9225649999999996</v>
      </c>
      <c r="CG27" s="5">
        <f t="shared" si="42"/>
        <v>7.9225649999999996</v>
      </c>
      <c r="CH27" s="5"/>
      <c r="CI27" s="5"/>
      <c r="CJ27" s="5"/>
      <c r="CK27" s="5"/>
      <c r="CL27" s="5"/>
      <c r="CM27" s="5"/>
      <c r="CN27" s="5"/>
      <c r="CO27" s="5"/>
      <c r="CP27" s="5"/>
      <c r="CQ27" s="5"/>
    </row>
    <row r="28" spans="1:95" x14ac:dyDescent="0.2">
      <c r="A28" s="32">
        <v>46478</v>
      </c>
      <c r="C28" s="3">
        <v>5535000</v>
      </c>
      <c r="D28" s="3">
        <v>1616850</v>
      </c>
      <c r="E28" s="3">
        <f t="shared" si="0"/>
        <v>7151850</v>
      </c>
      <c r="G28" s="5">
        <v>1149777</v>
      </c>
      <c r="H28" s="5">
        <v>335866</v>
      </c>
      <c r="I28" s="5">
        <f t="shared" si="1"/>
        <v>1485643</v>
      </c>
      <c r="K28" s="5">
        <f t="shared" si="39"/>
        <v>4385222.7525000013</v>
      </c>
      <c r="L28" s="3">
        <f t="shared" si="18"/>
        <v>1280984.1747749997</v>
      </c>
      <c r="M28" s="5">
        <f t="shared" si="4"/>
        <v>5666206.9272750011</v>
      </c>
      <c r="N28" s="5"/>
      <c r="O28" s="5">
        <f>C28*$P$6</f>
        <v>69158.164499999999</v>
      </c>
      <c r="P28" s="5">
        <f t="shared" si="19"/>
        <v>20202.055694999999</v>
      </c>
      <c r="Q28" s="5">
        <f t="shared" si="5"/>
        <v>89360.220195000002</v>
      </c>
      <c r="S28" s="5">
        <f>C28*$T$6</f>
        <v>241.32600000000002</v>
      </c>
      <c r="T28" s="5">
        <f t="shared" si="20"/>
        <v>70.49466000000001</v>
      </c>
      <c r="U28" s="5">
        <f t="shared" si="2"/>
        <v>311.82066000000003</v>
      </c>
      <c r="W28" s="5">
        <f>C28*$X$6</f>
        <v>55055.538</v>
      </c>
      <c r="X28" s="5">
        <f t="shared" si="21"/>
        <v>16082.48358</v>
      </c>
      <c r="Y28" s="5">
        <f t="shared" si="6"/>
        <v>71138.021580000001</v>
      </c>
      <c r="AA28" s="5">
        <f>C28*$AB$6</f>
        <v>12578.841</v>
      </c>
      <c r="AB28" s="5">
        <f t="shared" si="22"/>
        <v>3674.4533099999999</v>
      </c>
      <c r="AC28" s="5">
        <f t="shared" si="7"/>
        <v>16253.294310000001</v>
      </c>
      <c r="AE28" s="5">
        <f>C28*$AF$6</f>
        <v>136.71450000000002</v>
      </c>
      <c r="AF28" s="5">
        <f t="shared" si="23"/>
        <v>39.936194999999998</v>
      </c>
      <c r="AG28" s="5">
        <f t="shared" si="8"/>
        <v>176.65069500000001</v>
      </c>
      <c r="AI28" s="5">
        <f>C28*$AJ$6</f>
        <v>136.71450000000002</v>
      </c>
      <c r="AJ28" s="5">
        <f t="shared" si="24"/>
        <v>39.936194999999998</v>
      </c>
      <c r="AK28" s="5">
        <f t="shared" si="9"/>
        <v>176.65069500000001</v>
      </c>
      <c r="AM28" s="5">
        <f>C28*$AN$6</f>
        <v>53879.904000000002</v>
      </c>
      <c r="AN28" s="5">
        <f t="shared" si="25"/>
        <v>15739.064640000001</v>
      </c>
      <c r="AO28" s="5">
        <f t="shared" si="10"/>
        <v>69618.968640000006</v>
      </c>
      <c r="AQ28" s="5">
        <f>C28*$AR$6</f>
        <v>1916814.2265000001</v>
      </c>
      <c r="AR28" s="5">
        <f t="shared" si="26"/>
        <v>559927.92811500002</v>
      </c>
      <c r="AS28" s="5">
        <f t="shared" si="11"/>
        <v>2476742.1546149999</v>
      </c>
      <c r="AU28" s="5">
        <f>C28*$AV$6</f>
        <v>18867.154500000001</v>
      </c>
      <c r="AV28" s="5">
        <f t="shared" si="27"/>
        <v>5511.3565950000002</v>
      </c>
      <c r="AW28" s="5">
        <f t="shared" si="12"/>
        <v>24378.511095000002</v>
      </c>
      <c r="AY28" s="5">
        <f>C28*$AZ$6</f>
        <v>30534.381000000001</v>
      </c>
      <c r="AZ28" s="5">
        <f t="shared" si="28"/>
        <v>8919.5147099999995</v>
      </c>
      <c r="BA28" s="5">
        <f t="shared" si="13"/>
        <v>39453.895709999997</v>
      </c>
      <c r="BC28" s="5">
        <f>C28*$BD$6</f>
        <v>1709.2080000000001</v>
      </c>
      <c r="BD28" s="5">
        <f t="shared" si="29"/>
        <v>499.28328000000005</v>
      </c>
      <c r="BE28" s="5">
        <f t="shared" si="41"/>
        <v>2208.4912800000002</v>
      </c>
      <c r="BK28" s="5">
        <f>C28*$BL$6</f>
        <v>34096.707000000002</v>
      </c>
      <c r="BL28" s="5">
        <f t="shared" si="31"/>
        <v>9960.1193700000003</v>
      </c>
      <c r="BM28" s="5">
        <f t="shared" si="15"/>
        <v>44056.826370000002</v>
      </c>
      <c r="BO28" s="5">
        <f t="shared" si="40"/>
        <v>1045594.1564999999</v>
      </c>
      <c r="BP28" s="5">
        <f t="shared" si="32"/>
        <v>305432.50441499997</v>
      </c>
      <c r="BQ28" s="5">
        <f t="shared" si="16"/>
        <v>1351026.6609149999</v>
      </c>
      <c r="BS28" s="5">
        <f>C28*$BT$6</f>
        <v>899012.96549999993</v>
      </c>
      <c r="BT28" s="5">
        <f t="shared" si="33"/>
        <v>262614.11260499997</v>
      </c>
      <c r="BU28" s="5">
        <f t="shared" si="34"/>
        <v>1161627.0781049998</v>
      </c>
      <c r="BW28" s="5">
        <f>C28*$BX$6</f>
        <v>210782.76300000001</v>
      </c>
      <c r="BX28" s="5">
        <f t="shared" si="35"/>
        <v>61572.55833</v>
      </c>
      <c r="BY28" s="5">
        <f t="shared" si="36"/>
        <v>272355.32133000001</v>
      </c>
      <c r="BZ28" s="5"/>
      <c r="CA28" s="5">
        <f>C28*$CB$6</f>
        <v>36596.866500000004</v>
      </c>
      <c r="CB28" s="5">
        <f t="shared" si="37"/>
        <v>10690.450515</v>
      </c>
      <c r="CC28" s="5">
        <f t="shared" si="38"/>
        <v>47287.317015000008</v>
      </c>
      <c r="CD28" s="5"/>
      <c r="CE28" s="5">
        <f>C28*$BH$6</f>
        <v>27.121499999999997</v>
      </c>
      <c r="CF28" s="5">
        <f t="shared" si="43"/>
        <v>7.9225649999999996</v>
      </c>
      <c r="CG28" s="5">
        <f t="shared" si="42"/>
        <v>35.044064999999996</v>
      </c>
      <c r="CH28" s="5"/>
      <c r="CI28" s="5"/>
      <c r="CJ28" s="5"/>
      <c r="CK28" s="5"/>
      <c r="CL28" s="5"/>
      <c r="CM28" s="5"/>
      <c r="CN28" s="5"/>
      <c r="CO28" s="5"/>
      <c r="CP28" s="5"/>
      <c r="CQ28" s="5"/>
    </row>
    <row r="29" spans="1:95" x14ac:dyDescent="0.2">
      <c r="A29" s="32">
        <v>46661</v>
      </c>
      <c r="D29" s="3">
        <v>1478475</v>
      </c>
      <c r="E29" s="3">
        <f t="shared" si="0"/>
        <v>1478475</v>
      </c>
      <c r="H29" s="5">
        <v>307121</v>
      </c>
      <c r="I29" s="5">
        <f t="shared" si="1"/>
        <v>307121</v>
      </c>
      <c r="K29" s="5"/>
      <c r="L29" s="3">
        <f t="shared" si="18"/>
        <v>1171353.6059625</v>
      </c>
      <c r="M29" s="5">
        <f t="shared" si="4"/>
        <v>1171353.6059625</v>
      </c>
      <c r="N29" s="5"/>
      <c r="O29" s="5"/>
      <c r="P29" s="5">
        <f t="shared" si="19"/>
        <v>18473.101582499999</v>
      </c>
      <c r="Q29" s="5">
        <f t="shared" si="5"/>
        <v>18473.101582499999</v>
      </c>
      <c r="S29" s="5"/>
      <c r="T29" s="5">
        <f t="shared" si="20"/>
        <v>64.461510000000004</v>
      </c>
      <c r="U29" s="5">
        <f t="shared" si="2"/>
        <v>64.461510000000004</v>
      </c>
      <c r="X29" s="5">
        <f t="shared" si="21"/>
        <v>14706.095130000002</v>
      </c>
      <c r="Y29" s="5">
        <f t="shared" si="6"/>
        <v>14706.095130000002</v>
      </c>
      <c r="AB29" s="5">
        <f t="shared" si="22"/>
        <v>3359.982285</v>
      </c>
      <c r="AC29" s="5">
        <f t="shared" si="7"/>
        <v>3359.982285</v>
      </c>
      <c r="AF29" s="5">
        <f t="shared" si="23"/>
        <v>36.5183325</v>
      </c>
      <c r="AG29" s="5">
        <f t="shared" si="8"/>
        <v>36.5183325</v>
      </c>
      <c r="AJ29" s="5">
        <f t="shared" si="24"/>
        <v>36.5183325</v>
      </c>
      <c r="AK29" s="5">
        <f t="shared" si="9"/>
        <v>36.5183325</v>
      </c>
      <c r="AN29" s="5">
        <f t="shared" si="25"/>
        <v>14392.067040000002</v>
      </c>
      <c r="AO29" s="5">
        <f t="shared" si="10"/>
        <v>14392.067040000002</v>
      </c>
      <c r="AR29" s="5">
        <f t="shared" si="26"/>
        <v>512007.5724525</v>
      </c>
      <c r="AS29" s="5">
        <f t="shared" si="11"/>
        <v>512007.5724525</v>
      </c>
      <c r="AV29" s="5">
        <f t="shared" si="27"/>
        <v>5039.6777325000003</v>
      </c>
      <c r="AW29" s="5">
        <f t="shared" si="12"/>
        <v>5039.6777325000003</v>
      </c>
      <c r="AZ29" s="5">
        <f t="shared" si="28"/>
        <v>8156.1551849999996</v>
      </c>
      <c r="BA29" s="5">
        <f t="shared" si="13"/>
        <v>8156.1551849999996</v>
      </c>
      <c r="BD29" s="5">
        <f t="shared" si="29"/>
        <v>456.55308000000002</v>
      </c>
      <c r="BE29" s="5">
        <f t="shared" si="41"/>
        <v>456.55308000000002</v>
      </c>
      <c r="BK29" s="5"/>
      <c r="BL29" s="5">
        <f t="shared" si="31"/>
        <v>9107.7016949999997</v>
      </c>
      <c r="BM29" s="5">
        <f t="shared" si="15"/>
        <v>9107.7016949999997</v>
      </c>
      <c r="BO29" s="5"/>
      <c r="BP29" s="5">
        <f t="shared" si="32"/>
        <v>279292.65050250001</v>
      </c>
      <c r="BQ29" s="5">
        <f t="shared" si="16"/>
        <v>279292.65050250001</v>
      </c>
      <c r="BS29" s="5"/>
      <c r="BT29" s="5">
        <f t="shared" si="33"/>
        <v>240138.78846749998</v>
      </c>
      <c r="BU29" s="5">
        <f t="shared" si="34"/>
        <v>240138.78846749998</v>
      </c>
      <c r="BW29" s="5"/>
      <c r="BX29" s="5">
        <f t="shared" si="35"/>
        <v>56302.989255</v>
      </c>
      <c r="BY29" s="5">
        <f t="shared" si="36"/>
        <v>56302.989255</v>
      </c>
      <c r="BZ29" s="5"/>
      <c r="CA29" s="5"/>
      <c r="CB29" s="5">
        <f t="shared" si="37"/>
        <v>9775.5288525000014</v>
      </c>
      <c r="CC29" s="5">
        <f t="shared" si="38"/>
        <v>9775.5288525000014</v>
      </c>
      <c r="CD29" s="5"/>
      <c r="CE29" s="5"/>
      <c r="CF29" s="5">
        <f t="shared" si="43"/>
        <v>7.2445274999999993</v>
      </c>
      <c r="CG29" s="5">
        <f t="shared" si="42"/>
        <v>7.2445274999999993</v>
      </c>
      <c r="CH29" s="5"/>
      <c r="CI29" s="5"/>
      <c r="CJ29" s="5"/>
      <c r="CK29" s="5"/>
      <c r="CL29" s="5"/>
      <c r="CM29" s="5"/>
      <c r="CN29" s="5"/>
      <c r="CO29" s="5"/>
      <c r="CP29" s="5"/>
      <c r="CQ29" s="5"/>
    </row>
    <row r="30" spans="1:95" x14ac:dyDescent="0.2">
      <c r="A30" s="32">
        <v>46844</v>
      </c>
      <c r="C30" s="3">
        <v>5810000</v>
      </c>
      <c r="D30" s="3">
        <v>1478475</v>
      </c>
      <c r="E30" s="3">
        <f t="shared" si="0"/>
        <v>7288475</v>
      </c>
      <c r="G30" s="5">
        <v>1206903</v>
      </c>
      <c r="H30" s="5">
        <v>307121</v>
      </c>
      <c r="I30" s="5">
        <f t="shared" si="1"/>
        <v>1514024</v>
      </c>
      <c r="K30" s="5">
        <f t="shared" si="39"/>
        <v>4603097.415</v>
      </c>
      <c r="L30" s="3">
        <f t="shared" si="18"/>
        <v>1171353.6059625</v>
      </c>
      <c r="M30" s="5">
        <f t="shared" si="4"/>
        <v>5774451.0209625</v>
      </c>
      <c r="N30" s="5"/>
      <c r="O30" s="5">
        <f>C30*$P$6</f>
        <v>72594.206999999995</v>
      </c>
      <c r="P30" s="5">
        <f t="shared" si="19"/>
        <v>18473.101582499999</v>
      </c>
      <c r="Q30" s="5">
        <f t="shared" si="5"/>
        <v>91067.308582500002</v>
      </c>
      <c r="S30" s="5">
        <f>C30*$T$6</f>
        <v>253.316</v>
      </c>
      <c r="T30" s="5">
        <f t="shared" si="20"/>
        <v>64.461510000000004</v>
      </c>
      <c r="U30" s="5">
        <f t="shared" si="2"/>
        <v>317.77751000000001</v>
      </c>
      <c r="W30" s="5">
        <f>C30*$X$6</f>
        <v>57790.908000000003</v>
      </c>
      <c r="X30" s="5">
        <f t="shared" si="21"/>
        <v>14706.095130000002</v>
      </c>
      <c r="Y30" s="5">
        <f t="shared" si="6"/>
        <v>72497.003129999997</v>
      </c>
      <c r="AA30" s="5">
        <f>C30*$AB$6</f>
        <v>13203.806</v>
      </c>
      <c r="AB30" s="5">
        <f t="shared" si="22"/>
        <v>3359.982285</v>
      </c>
      <c r="AC30" s="5">
        <f t="shared" si="7"/>
        <v>16563.788285000002</v>
      </c>
      <c r="AE30" s="5">
        <f>C30*$AF$6</f>
        <v>143.50700000000001</v>
      </c>
      <c r="AF30" s="5">
        <f t="shared" si="23"/>
        <v>36.5183325</v>
      </c>
      <c r="AG30" s="5">
        <f t="shared" si="8"/>
        <v>180.02533249999999</v>
      </c>
      <c r="AI30" s="5">
        <f>C30*$AJ$6</f>
        <v>143.50700000000001</v>
      </c>
      <c r="AJ30" s="5">
        <f t="shared" si="24"/>
        <v>36.5183325</v>
      </c>
      <c r="AK30" s="5">
        <f t="shared" si="9"/>
        <v>180.02533249999999</v>
      </c>
      <c r="AM30" s="5">
        <f>C30*$AN$6</f>
        <v>56556.864000000001</v>
      </c>
      <c r="AN30" s="5">
        <f t="shared" si="25"/>
        <v>14392.067040000002</v>
      </c>
      <c r="AO30" s="5">
        <f t="shared" si="10"/>
        <v>70948.931039999996</v>
      </c>
      <c r="AQ30" s="5">
        <f>C30*$AR$6</f>
        <v>2012048.899</v>
      </c>
      <c r="AR30" s="5">
        <f t="shared" si="26"/>
        <v>512007.5724525</v>
      </c>
      <c r="AS30" s="5">
        <f t="shared" si="11"/>
        <v>2524056.4714524997</v>
      </c>
      <c r="AU30" s="5">
        <f>C30*$AV$6</f>
        <v>19804.547000000002</v>
      </c>
      <c r="AV30" s="5">
        <f t="shared" si="27"/>
        <v>5039.6777325000003</v>
      </c>
      <c r="AW30" s="5">
        <f t="shared" si="12"/>
        <v>24844.224732500003</v>
      </c>
      <c r="AY30" s="5">
        <f>C30*$AZ$6</f>
        <v>32051.446</v>
      </c>
      <c r="AZ30" s="5">
        <f t="shared" si="28"/>
        <v>8156.1551849999996</v>
      </c>
      <c r="BA30" s="5">
        <f t="shared" si="13"/>
        <v>40207.601185</v>
      </c>
      <c r="BC30" s="5">
        <f>C30*$BD$6</f>
        <v>1794.1280000000002</v>
      </c>
      <c r="BD30" s="5">
        <f t="shared" si="29"/>
        <v>456.55308000000002</v>
      </c>
      <c r="BE30" s="5">
        <f t="shared" si="41"/>
        <v>2250.6810800000003</v>
      </c>
      <c r="BK30" s="5">
        <f>C30*$BL$6</f>
        <v>35790.762000000002</v>
      </c>
      <c r="BL30" s="5">
        <f t="shared" si="31"/>
        <v>9107.7016949999997</v>
      </c>
      <c r="BM30" s="5">
        <f t="shared" si="15"/>
        <v>44898.463694999999</v>
      </c>
      <c r="BO30" s="5">
        <f t="shared" si="40"/>
        <v>1097543.2789999999</v>
      </c>
      <c r="BP30" s="5">
        <f t="shared" si="32"/>
        <v>279292.65050250001</v>
      </c>
      <c r="BQ30" s="5">
        <f t="shared" si="16"/>
        <v>1376835.9295024998</v>
      </c>
      <c r="BS30" s="5">
        <f>C30*$BT$6</f>
        <v>943679.37299999991</v>
      </c>
      <c r="BT30" s="5">
        <f t="shared" si="33"/>
        <v>240138.78846749998</v>
      </c>
      <c r="BU30" s="5">
        <f t="shared" si="34"/>
        <v>1183818.1614674998</v>
      </c>
      <c r="BW30" s="5">
        <f>C30*$BX$6</f>
        <v>221255.258</v>
      </c>
      <c r="BX30" s="5">
        <f t="shared" si="35"/>
        <v>56302.989255</v>
      </c>
      <c r="BY30" s="5">
        <f t="shared" si="36"/>
        <v>277558.24725499999</v>
      </c>
      <c r="BZ30" s="5"/>
      <c r="CA30" s="5">
        <f>C30*$CB$6</f>
        <v>38415.139000000003</v>
      </c>
      <c r="CB30" s="5">
        <f t="shared" si="37"/>
        <v>9775.5288525000014</v>
      </c>
      <c r="CC30" s="5">
        <f t="shared" si="38"/>
        <v>48190.667852500002</v>
      </c>
      <c r="CD30" s="5"/>
      <c r="CE30" s="5">
        <f>C30*$BH$6</f>
        <v>28.468999999999998</v>
      </c>
      <c r="CF30" s="5">
        <f t="shared" si="43"/>
        <v>7.2445274999999993</v>
      </c>
      <c r="CG30" s="5">
        <f t="shared" si="42"/>
        <v>35.713527499999998</v>
      </c>
      <c r="CH30" s="5"/>
      <c r="CI30" s="5"/>
      <c r="CJ30" s="5"/>
      <c r="CK30" s="5"/>
      <c r="CL30" s="5"/>
      <c r="CM30" s="5"/>
      <c r="CN30" s="5"/>
      <c r="CO30" s="5"/>
      <c r="CP30" s="5"/>
      <c r="CQ30" s="5"/>
    </row>
    <row r="31" spans="1:95" x14ac:dyDescent="0.2">
      <c r="A31" s="32">
        <v>47027</v>
      </c>
      <c r="D31" s="3">
        <v>1333225</v>
      </c>
      <c r="E31" s="3">
        <f t="shared" si="0"/>
        <v>1333225</v>
      </c>
      <c r="H31" s="5">
        <v>276949</v>
      </c>
      <c r="I31" s="5">
        <f t="shared" si="1"/>
        <v>276949</v>
      </c>
      <c r="K31" s="5"/>
      <c r="L31" s="3">
        <f t="shared" si="18"/>
        <v>1056276.1705875001</v>
      </c>
      <c r="M31" s="5">
        <f t="shared" si="4"/>
        <v>1056276.1705875001</v>
      </c>
      <c r="N31" s="5"/>
      <c r="O31" s="5"/>
      <c r="P31" s="5">
        <f t="shared" si="19"/>
        <v>16658.246407499999</v>
      </c>
      <c r="Q31" s="5">
        <f t="shared" si="5"/>
        <v>16658.246407499999</v>
      </c>
      <c r="S31" s="5"/>
      <c r="T31" s="5">
        <f t="shared" si="20"/>
        <v>58.128610000000002</v>
      </c>
      <c r="U31" s="5">
        <f t="shared" si="2"/>
        <v>58.128610000000002</v>
      </c>
      <c r="X31" s="5">
        <f t="shared" si="21"/>
        <v>13261.32243</v>
      </c>
      <c r="Y31" s="5">
        <f t="shared" si="6"/>
        <v>13261.32243</v>
      </c>
      <c r="AB31" s="5">
        <f t="shared" si="22"/>
        <v>3029.8871349999999</v>
      </c>
      <c r="AC31" s="5">
        <f t="shared" si="7"/>
        <v>3029.8871349999999</v>
      </c>
      <c r="AF31" s="5">
        <f t="shared" si="23"/>
        <v>32.930657500000002</v>
      </c>
      <c r="AG31" s="5">
        <f t="shared" si="8"/>
        <v>32.930657500000002</v>
      </c>
      <c r="AJ31" s="5">
        <f t="shared" si="24"/>
        <v>32.930657500000002</v>
      </c>
      <c r="AK31" s="5">
        <f t="shared" si="9"/>
        <v>32.930657500000002</v>
      </c>
      <c r="AN31" s="5">
        <f t="shared" si="25"/>
        <v>12978.14544</v>
      </c>
      <c r="AO31" s="5">
        <f t="shared" si="10"/>
        <v>12978.14544</v>
      </c>
      <c r="AR31" s="5">
        <f t="shared" si="26"/>
        <v>461706.34997749998</v>
      </c>
      <c r="AS31" s="5">
        <f t="shared" si="11"/>
        <v>461706.34997749998</v>
      </c>
      <c r="AV31" s="5">
        <f t="shared" si="27"/>
        <v>4544.5640575000007</v>
      </c>
      <c r="AW31" s="5">
        <f t="shared" si="12"/>
        <v>4544.5640575000007</v>
      </c>
      <c r="AZ31" s="5">
        <f t="shared" si="28"/>
        <v>7354.8690349999997</v>
      </c>
      <c r="BA31" s="5">
        <f t="shared" si="13"/>
        <v>7354.8690349999997</v>
      </c>
      <c r="BD31" s="5">
        <f t="shared" si="29"/>
        <v>411.69988000000001</v>
      </c>
      <c r="BE31" s="5">
        <f t="shared" si="41"/>
        <v>411.69988000000001</v>
      </c>
      <c r="BK31" s="5"/>
      <c r="BL31" s="5">
        <f t="shared" si="31"/>
        <v>8212.9326450000008</v>
      </c>
      <c r="BM31" s="5">
        <f t="shared" si="15"/>
        <v>8212.9326450000008</v>
      </c>
      <c r="BO31" s="5"/>
      <c r="BP31" s="5">
        <f t="shared" si="32"/>
        <v>251854.06852749997</v>
      </c>
      <c r="BQ31" s="5">
        <f t="shared" si="16"/>
        <v>251854.06852749997</v>
      </c>
      <c r="BS31" s="5"/>
      <c r="BT31" s="5">
        <f t="shared" si="33"/>
        <v>216546.80414249998</v>
      </c>
      <c r="BU31" s="5">
        <f t="shared" si="34"/>
        <v>216546.80414249998</v>
      </c>
      <c r="BW31" s="5"/>
      <c r="BX31" s="5">
        <f t="shared" si="35"/>
        <v>50771.607805</v>
      </c>
      <c r="BY31" s="5">
        <f t="shared" si="36"/>
        <v>50771.607805</v>
      </c>
      <c r="BZ31" s="5"/>
      <c r="CA31" s="5"/>
      <c r="CB31" s="5">
        <f t="shared" si="37"/>
        <v>8815.1503775000001</v>
      </c>
      <c r="CC31" s="5">
        <f t="shared" si="38"/>
        <v>8815.1503775000001</v>
      </c>
      <c r="CD31" s="5"/>
      <c r="CE31" s="5"/>
      <c r="CF31" s="5">
        <f t="shared" si="43"/>
        <v>6.5328024999999998</v>
      </c>
      <c r="CG31" s="5">
        <f t="shared" si="42"/>
        <v>6.5328024999999998</v>
      </c>
      <c r="CH31" s="5"/>
      <c r="CI31" s="5"/>
      <c r="CJ31" s="5"/>
      <c r="CK31" s="5"/>
      <c r="CL31" s="5"/>
      <c r="CM31" s="5"/>
      <c r="CN31" s="5"/>
      <c r="CO31" s="5"/>
      <c r="CP31" s="5"/>
      <c r="CQ31" s="5"/>
    </row>
    <row r="32" spans="1:95" x14ac:dyDescent="0.2">
      <c r="A32" s="32">
        <v>47209</v>
      </c>
      <c r="C32" s="3">
        <v>6100000</v>
      </c>
      <c r="D32" s="3">
        <v>1333225</v>
      </c>
      <c r="E32" s="3">
        <f t="shared" si="0"/>
        <v>7433225</v>
      </c>
      <c r="G32" s="5">
        <v>1267144</v>
      </c>
      <c r="H32" s="5">
        <v>276949</v>
      </c>
      <c r="I32" s="5">
        <f t="shared" si="1"/>
        <v>1544093</v>
      </c>
      <c r="K32" s="5">
        <f t="shared" si="39"/>
        <v>4832856.1499999994</v>
      </c>
      <c r="L32" s="3">
        <f t="shared" si="18"/>
        <v>1056276.1705875001</v>
      </c>
      <c r="M32" s="5">
        <f t="shared" si="4"/>
        <v>5889132.3205874991</v>
      </c>
      <c r="N32" s="5"/>
      <c r="O32" s="5">
        <f>C32*$P$6</f>
        <v>76217.67</v>
      </c>
      <c r="P32" s="5">
        <f t="shared" si="19"/>
        <v>16658.246407499999</v>
      </c>
      <c r="Q32" s="5">
        <f t="shared" si="5"/>
        <v>92875.916407500001</v>
      </c>
      <c r="S32" s="5">
        <f>C32*$T$6</f>
        <v>265.96000000000004</v>
      </c>
      <c r="T32" s="5">
        <f t="shared" si="20"/>
        <v>58.128610000000002</v>
      </c>
      <c r="U32" s="5">
        <f t="shared" si="2"/>
        <v>324.08861000000002</v>
      </c>
      <c r="W32" s="5">
        <f>C32*$X$6</f>
        <v>60675.48</v>
      </c>
      <c r="X32" s="5">
        <f t="shared" si="21"/>
        <v>13261.32243</v>
      </c>
      <c r="Y32" s="5">
        <f t="shared" si="6"/>
        <v>73936.802430000011</v>
      </c>
      <c r="AA32" s="5">
        <f>C32*$AB$6</f>
        <v>13862.86</v>
      </c>
      <c r="AB32" s="5">
        <f t="shared" si="22"/>
        <v>3029.8871349999999</v>
      </c>
      <c r="AC32" s="5">
        <f t="shared" si="7"/>
        <v>16892.747135000001</v>
      </c>
      <c r="AE32" s="5">
        <f>C32*$AF$6</f>
        <v>150.67000000000002</v>
      </c>
      <c r="AF32" s="5">
        <f t="shared" si="23"/>
        <v>32.930657500000002</v>
      </c>
      <c r="AG32" s="5">
        <f t="shared" si="8"/>
        <v>183.60065750000001</v>
      </c>
      <c r="AI32" s="5">
        <f>C32*$AJ$6</f>
        <v>150.67000000000002</v>
      </c>
      <c r="AJ32" s="5">
        <f t="shared" si="24"/>
        <v>32.930657500000002</v>
      </c>
      <c r="AK32" s="5">
        <f t="shared" si="9"/>
        <v>183.60065750000001</v>
      </c>
      <c r="AM32" s="5">
        <f>C32*$AN$6</f>
        <v>59379.840000000004</v>
      </c>
      <c r="AN32" s="5">
        <f t="shared" si="25"/>
        <v>12978.14544</v>
      </c>
      <c r="AO32" s="5">
        <f t="shared" si="10"/>
        <v>72357.985440000004</v>
      </c>
      <c r="AQ32" s="5">
        <f>C32*$AR$6</f>
        <v>2112478.19</v>
      </c>
      <c r="AR32" s="5">
        <f t="shared" si="26"/>
        <v>461706.34997749998</v>
      </c>
      <c r="AS32" s="5">
        <f t="shared" si="11"/>
        <v>2574184.5399774997</v>
      </c>
      <c r="AU32" s="5">
        <f>C32*$AV$6</f>
        <v>20793.07</v>
      </c>
      <c r="AV32" s="5">
        <f t="shared" si="27"/>
        <v>4544.5640575000007</v>
      </c>
      <c r="AW32" s="5">
        <f t="shared" si="12"/>
        <v>25337.634057499999</v>
      </c>
      <c r="AY32" s="5">
        <f>C32*$AZ$6</f>
        <v>33651.26</v>
      </c>
      <c r="AZ32" s="5">
        <f t="shared" si="28"/>
        <v>7354.8690349999997</v>
      </c>
      <c r="BA32" s="5">
        <f t="shared" si="13"/>
        <v>41006.129035000005</v>
      </c>
      <c r="BC32" s="5">
        <f>C32*$BD$6</f>
        <v>1883.68</v>
      </c>
      <c r="BD32" s="5">
        <f t="shared" si="29"/>
        <v>411.69988000000001</v>
      </c>
      <c r="BE32" s="5">
        <f t="shared" si="41"/>
        <v>2295.37988</v>
      </c>
      <c r="BK32" s="5">
        <f>C32*$BL$6</f>
        <v>37577.22</v>
      </c>
      <c r="BL32" s="5">
        <f t="shared" si="31"/>
        <v>8212.9326450000008</v>
      </c>
      <c r="BM32" s="5">
        <f t="shared" si="15"/>
        <v>45790.152645000002</v>
      </c>
      <c r="BO32" s="5">
        <f t="shared" si="40"/>
        <v>1152325.99</v>
      </c>
      <c r="BP32" s="5">
        <f t="shared" si="32"/>
        <v>251854.06852749997</v>
      </c>
      <c r="BQ32" s="5">
        <f t="shared" si="16"/>
        <v>1404180.0585274999</v>
      </c>
      <c r="BS32" s="5">
        <f>C32*$BT$6</f>
        <v>990782.13</v>
      </c>
      <c r="BT32" s="5">
        <f t="shared" si="33"/>
        <v>216546.80414249998</v>
      </c>
      <c r="BU32" s="5">
        <f t="shared" si="34"/>
        <v>1207328.9341424999</v>
      </c>
      <c r="BW32" s="5">
        <f>C32*$BX$6</f>
        <v>232298.97999999998</v>
      </c>
      <c r="BX32" s="5">
        <f t="shared" si="35"/>
        <v>50771.607805</v>
      </c>
      <c r="BY32" s="5">
        <f t="shared" si="36"/>
        <v>283070.58780499996</v>
      </c>
      <c r="BZ32" s="5"/>
      <c r="CA32" s="5">
        <f>C32*$CB$6</f>
        <v>40332.590000000004</v>
      </c>
      <c r="CB32" s="5">
        <f t="shared" si="37"/>
        <v>8815.1503775000001</v>
      </c>
      <c r="CC32" s="5">
        <f t="shared" si="38"/>
        <v>49147.740377500006</v>
      </c>
      <c r="CD32" s="5"/>
      <c r="CE32" s="5">
        <f>C32*$BH$6</f>
        <v>29.889999999999997</v>
      </c>
      <c r="CF32" s="5">
        <f t="shared" si="43"/>
        <v>6.5328024999999998</v>
      </c>
      <c r="CG32" s="5">
        <f t="shared" si="42"/>
        <v>36.422802499999996</v>
      </c>
      <c r="CH32" s="5"/>
      <c r="CI32" s="5"/>
      <c r="CJ32" s="5"/>
      <c r="CK32" s="5"/>
      <c r="CL32" s="5"/>
      <c r="CM32" s="5"/>
      <c r="CN32" s="5"/>
      <c r="CO32" s="5"/>
      <c r="CP32" s="5"/>
      <c r="CQ32" s="5"/>
    </row>
    <row r="33" spans="1:95" x14ac:dyDescent="0.2">
      <c r="A33" s="32">
        <v>47392</v>
      </c>
      <c r="D33" s="3">
        <v>1211225</v>
      </c>
      <c r="E33" s="3">
        <f t="shared" si="0"/>
        <v>1211225</v>
      </c>
      <c r="H33" s="5">
        <v>251606</v>
      </c>
      <c r="I33" s="5">
        <f t="shared" si="1"/>
        <v>251606</v>
      </c>
      <c r="K33" s="5"/>
      <c r="L33" s="3">
        <f t="shared" si="18"/>
        <v>959619.04758749984</v>
      </c>
      <c r="M33" s="5">
        <f t="shared" si="4"/>
        <v>959619.04758749984</v>
      </c>
      <c r="N33" s="5"/>
      <c r="O33" s="5"/>
      <c r="P33" s="5">
        <f t="shared" si="19"/>
        <v>15133.893007499999</v>
      </c>
      <c r="Q33" s="5">
        <f t="shared" si="5"/>
        <v>15133.893007499999</v>
      </c>
      <c r="S33" s="5"/>
      <c r="T33" s="5">
        <f t="shared" si="20"/>
        <v>52.80941</v>
      </c>
      <c r="U33" s="5">
        <f t="shared" si="2"/>
        <v>52.80941</v>
      </c>
      <c r="X33" s="5">
        <f t="shared" si="21"/>
        <v>12047.812830000001</v>
      </c>
      <c r="Y33" s="5">
        <f t="shared" si="6"/>
        <v>12047.812830000001</v>
      </c>
      <c r="AB33" s="5">
        <f t="shared" si="22"/>
        <v>2752.6299349999999</v>
      </c>
      <c r="AC33" s="5">
        <f t="shared" si="7"/>
        <v>2752.6299349999999</v>
      </c>
      <c r="AF33" s="5">
        <f t="shared" si="23"/>
        <v>29.917257500000002</v>
      </c>
      <c r="AG33" s="5">
        <f t="shared" si="8"/>
        <v>29.917257500000002</v>
      </c>
      <c r="AJ33" s="5">
        <f t="shared" si="24"/>
        <v>29.917257500000002</v>
      </c>
      <c r="AK33" s="5">
        <f t="shared" si="9"/>
        <v>29.917257500000002</v>
      </c>
      <c r="AN33" s="5">
        <f t="shared" si="25"/>
        <v>11790.548640000001</v>
      </c>
      <c r="AO33" s="5">
        <f t="shared" si="10"/>
        <v>11790.548640000001</v>
      </c>
      <c r="AR33" s="5">
        <f t="shared" si="26"/>
        <v>419456.78617749998</v>
      </c>
      <c r="AS33" s="5">
        <f t="shared" si="11"/>
        <v>419456.78617749998</v>
      </c>
      <c r="AV33" s="5">
        <f t="shared" si="27"/>
        <v>4128.7026575</v>
      </c>
      <c r="AW33" s="5">
        <f t="shared" si="12"/>
        <v>4128.7026575</v>
      </c>
      <c r="AZ33" s="5">
        <f t="shared" si="28"/>
        <v>6681.8438349999997</v>
      </c>
      <c r="BA33" s="5">
        <f t="shared" si="13"/>
        <v>6681.8438349999997</v>
      </c>
      <c r="BD33" s="5">
        <f t="shared" si="29"/>
        <v>374.02628000000004</v>
      </c>
      <c r="BE33" s="5">
        <f t="shared" si="41"/>
        <v>374.02628000000004</v>
      </c>
      <c r="BK33" s="5"/>
      <c r="BL33" s="5">
        <f t="shared" si="31"/>
        <v>7461.3882450000001</v>
      </c>
      <c r="BM33" s="5">
        <f t="shared" si="15"/>
        <v>7461.3882450000001</v>
      </c>
      <c r="BO33" s="5"/>
      <c r="BP33" s="5">
        <f t="shared" si="32"/>
        <v>228807.54872749999</v>
      </c>
      <c r="BQ33" s="5">
        <f t="shared" si="16"/>
        <v>228807.54872749999</v>
      </c>
      <c r="BS33" s="5"/>
      <c r="BT33" s="5">
        <f t="shared" si="33"/>
        <v>196731.16154249999</v>
      </c>
      <c r="BU33" s="5">
        <f t="shared" si="34"/>
        <v>196731.16154249999</v>
      </c>
      <c r="BW33" s="5"/>
      <c r="BX33" s="5">
        <f t="shared" si="35"/>
        <v>46125.628205000001</v>
      </c>
      <c r="BY33" s="5">
        <f t="shared" si="36"/>
        <v>46125.628205000001</v>
      </c>
      <c r="BZ33" s="5"/>
      <c r="CA33" s="5"/>
      <c r="CB33" s="5">
        <f t="shared" si="37"/>
        <v>8008.4985775000005</v>
      </c>
      <c r="CC33" s="5">
        <f t="shared" si="38"/>
        <v>8008.4985775000005</v>
      </c>
      <c r="CD33" s="5"/>
      <c r="CE33" s="5"/>
      <c r="CF33" s="5">
        <f t="shared" si="43"/>
        <v>5.9350024999999995</v>
      </c>
      <c r="CG33" s="5">
        <f t="shared" si="42"/>
        <v>5.9350024999999995</v>
      </c>
      <c r="CH33" s="5"/>
      <c r="CI33" s="5"/>
      <c r="CJ33" s="5"/>
      <c r="CK33" s="5"/>
      <c r="CL33" s="5"/>
      <c r="CM33" s="5"/>
      <c r="CN33" s="5"/>
      <c r="CO33" s="5"/>
      <c r="CP33" s="5"/>
      <c r="CQ33" s="5"/>
    </row>
    <row r="34" spans="1:95" x14ac:dyDescent="0.2">
      <c r="A34" s="32">
        <v>11049</v>
      </c>
      <c r="C34" s="3">
        <v>6345000</v>
      </c>
      <c r="D34" s="3">
        <v>1211225</v>
      </c>
      <c r="E34" s="3">
        <f t="shared" si="0"/>
        <v>7556225</v>
      </c>
      <c r="G34" s="5">
        <v>1318037</v>
      </c>
      <c r="H34" s="5">
        <v>251606</v>
      </c>
      <c r="I34" s="5">
        <f t="shared" si="1"/>
        <v>1569643</v>
      </c>
      <c r="K34" s="5">
        <f t="shared" si="39"/>
        <v>5026962.6674999995</v>
      </c>
      <c r="L34" s="3">
        <f t="shared" si="18"/>
        <v>959619.04758749984</v>
      </c>
      <c r="M34" s="5">
        <f t="shared" si="4"/>
        <v>5986581.7150874995</v>
      </c>
      <c r="N34" s="5"/>
      <c r="O34" s="5">
        <f>C34*$P$6</f>
        <v>79278.871499999994</v>
      </c>
      <c r="P34" s="5">
        <f t="shared" si="19"/>
        <v>15133.893007499999</v>
      </c>
      <c r="Q34" s="5">
        <f t="shared" si="5"/>
        <v>94412.764507499989</v>
      </c>
      <c r="S34" s="5">
        <f>C34*$T$6</f>
        <v>276.642</v>
      </c>
      <c r="T34" s="5">
        <f t="shared" si="20"/>
        <v>52.80941</v>
      </c>
      <c r="U34" s="5">
        <f t="shared" si="2"/>
        <v>329.45141000000001</v>
      </c>
      <c r="W34" s="5">
        <f>C34*$X$6</f>
        <v>63112.446000000004</v>
      </c>
      <c r="X34" s="5">
        <f t="shared" si="21"/>
        <v>12047.812830000001</v>
      </c>
      <c r="Y34" s="5">
        <f t="shared" si="6"/>
        <v>75160.258830000006</v>
      </c>
      <c r="AA34" s="5">
        <f>C34*$AB$6</f>
        <v>14419.647000000001</v>
      </c>
      <c r="AB34" s="5">
        <f t="shared" si="22"/>
        <v>2752.6299349999999</v>
      </c>
      <c r="AC34" s="5">
        <f t="shared" si="7"/>
        <v>17172.276935000002</v>
      </c>
      <c r="AE34" s="5">
        <f>C34*$AF$6</f>
        <v>156.72149999999999</v>
      </c>
      <c r="AF34" s="5">
        <f t="shared" si="23"/>
        <v>29.917257500000002</v>
      </c>
      <c r="AG34" s="5">
        <f t="shared" si="8"/>
        <v>186.6387575</v>
      </c>
      <c r="AI34" s="5">
        <f>C34*$AJ$6</f>
        <v>156.72149999999999</v>
      </c>
      <c r="AJ34" s="5">
        <f t="shared" si="24"/>
        <v>29.917257500000002</v>
      </c>
      <c r="AK34" s="5">
        <f t="shared" si="9"/>
        <v>186.6387575</v>
      </c>
      <c r="AM34" s="5">
        <f>C34*$AN$6</f>
        <v>61764.768000000004</v>
      </c>
      <c r="AN34" s="5">
        <f t="shared" si="25"/>
        <v>11790.548640000001</v>
      </c>
      <c r="AO34" s="5">
        <f t="shared" si="10"/>
        <v>73555.316640000005</v>
      </c>
      <c r="AQ34" s="5">
        <f>C34*$AR$6</f>
        <v>2197323.6255000001</v>
      </c>
      <c r="AR34" s="5">
        <f t="shared" si="26"/>
        <v>419456.78617749998</v>
      </c>
      <c r="AS34" s="5">
        <f t="shared" si="11"/>
        <v>2616780.4116775002</v>
      </c>
      <c r="AU34" s="5">
        <f>C34*$AV$6</f>
        <v>21628.201500000003</v>
      </c>
      <c r="AV34" s="5">
        <f t="shared" si="27"/>
        <v>4128.7026575</v>
      </c>
      <c r="AW34" s="5">
        <f t="shared" si="12"/>
        <v>25756.904157500001</v>
      </c>
      <c r="AY34" s="5">
        <f>C34*$AZ$6</f>
        <v>35002.826999999997</v>
      </c>
      <c r="AZ34" s="5">
        <f t="shared" si="28"/>
        <v>6681.8438349999997</v>
      </c>
      <c r="BA34" s="5">
        <f t="shared" si="13"/>
        <v>41684.670834999997</v>
      </c>
      <c r="BC34" s="5">
        <f>C34*$BD$6</f>
        <v>1959.3360000000002</v>
      </c>
      <c r="BD34" s="5">
        <f t="shared" si="29"/>
        <v>374.02628000000004</v>
      </c>
      <c r="BE34" s="5">
        <f t="shared" si="41"/>
        <v>2333.3622800000003</v>
      </c>
      <c r="BK34" s="5">
        <f>C34*$BL$6</f>
        <v>39086.469000000005</v>
      </c>
      <c r="BL34" s="5">
        <f t="shared" si="31"/>
        <v>7461.3882450000001</v>
      </c>
      <c r="BM34" s="5">
        <f t="shared" si="15"/>
        <v>46547.857245000007</v>
      </c>
      <c r="BO34" s="5">
        <f t="shared" si="40"/>
        <v>1198607.9354999999</v>
      </c>
      <c r="BP34" s="5">
        <f t="shared" si="32"/>
        <v>228807.54872749999</v>
      </c>
      <c r="BQ34" s="5">
        <f t="shared" si="16"/>
        <v>1427415.4842274999</v>
      </c>
      <c r="BS34" s="5">
        <f>C34*$BT$6</f>
        <v>1030575.8385</v>
      </c>
      <c r="BT34" s="5">
        <f t="shared" si="33"/>
        <v>196731.16154249999</v>
      </c>
      <c r="BU34" s="5">
        <f t="shared" si="34"/>
        <v>1227307.0000425</v>
      </c>
      <c r="BW34" s="5">
        <f>C34*$BX$6</f>
        <v>241629.02100000001</v>
      </c>
      <c r="BX34" s="5">
        <f t="shared" si="35"/>
        <v>46125.628205000001</v>
      </c>
      <c r="BY34" s="5">
        <f t="shared" si="36"/>
        <v>287754.64920500002</v>
      </c>
      <c r="BZ34" s="5"/>
      <c r="CA34" s="5">
        <f>C34*$CB$6</f>
        <v>41952.505499999999</v>
      </c>
      <c r="CB34" s="5">
        <f t="shared" si="37"/>
        <v>8008.4985775000005</v>
      </c>
      <c r="CC34" s="5">
        <f t="shared" si="38"/>
        <v>49961.004077500002</v>
      </c>
      <c r="CD34" s="5"/>
      <c r="CE34" s="5">
        <f>C34*$BH$6</f>
        <v>31.090499999999999</v>
      </c>
      <c r="CF34" s="5">
        <f t="shared" si="43"/>
        <v>5.9350024999999995</v>
      </c>
      <c r="CG34" s="5">
        <f t="shared" si="42"/>
        <v>37.025502500000002</v>
      </c>
      <c r="CH34" s="5"/>
      <c r="CI34" s="5"/>
      <c r="CJ34" s="5"/>
      <c r="CK34" s="5"/>
      <c r="CL34" s="5"/>
      <c r="CM34" s="5"/>
      <c r="CN34" s="5"/>
      <c r="CO34" s="5"/>
      <c r="CP34" s="5"/>
      <c r="CQ34" s="5"/>
    </row>
    <row r="35" spans="1:95" x14ac:dyDescent="0.2">
      <c r="A35" s="32">
        <v>11232</v>
      </c>
      <c r="D35" s="3">
        <v>1084325</v>
      </c>
      <c r="E35" s="3">
        <f t="shared" si="0"/>
        <v>1084325</v>
      </c>
      <c r="H35" s="5">
        <v>225245</v>
      </c>
      <c r="I35" s="5">
        <f t="shared" si="1"/>
        <v>225245</v>
      </c>
      <c r="K35" s="5"/>
      <c r="L35" s="3">
        <f t="shared" si="18"/>
        <v>859079.79423750006</v>
      </c>
      <c r="M35" s="5">
        <f t="shared" si="4"/>
        <v>859079.79423750006</v>
      </c>
      <c r="N35" s="5"/>
      <c r="O35" s="5"/>
      <c r="P35" s="5">
        <f t="shared" si="19"/>
        <v>13548.3155775</v>
      </c>
      <c r="Q35" s="5">
        <f t="shared" si="5"/>
        <v>13548.3155775</v>
      </c>
      <c r="S35" s="5"/>
      <c r="T35" s="5">
        <f t="shared" si="20"/>
        <v>47.27657</v>
      </c>
      <c r="U35" s="5">
        <f t="shared" si="2"/>
        <v>47.27657</v>
      </c>
      <c r="X35" s="5">
        <f t="shared" si="21"/>
        <v>10785.563910000001</v>
      </c>
      <c r="Y35" s="5">
        <f t="shared" si="6"/>
        <v>10785.563910000001</v>
      </c>
      <c r="AB35" s="5">
        <f t="shared" si="22"/>
        <v>2464.2369950000002</v>
      </c>
      <c r="AC35" s="5">
        <f t="shared" si="7"/>
        <v>2464.2369950000002</v>
      </c>
      <c r="AF35" s="5">
        <f t="shared" si="23"/>
        <v>26.7828275</v>
      </c>
      <c r="AG35" s="5">
        <f t="shared" si="8"/>
        <v>26.7828275</v>
      </c>
      <c r="AJ35" s="5">
        <f t="shared" si="24"/>
        <v>26.7828275</v>
      </c>
      <c r="AK35" s="5">
        <f t="shared" si="9"/>
        <v>26.7828275</v>
      </c>
      <c r="AN35" s="5">
        <f t="shared" si="25"/>
        <v>10555.253280000001</v>
      </c>
      <c r="AO35" s="5">
        <f t="shared" si="10"/>
        <v>10555.253280000001</v>
      </c>
      <c r="AR35" s="5">
        <f t="shared" si="26"/>
        <v>375510.31366749998</v>
      </c>
      <c r="AS35" s="5">
        <f t="shared" si="11"/>
        <v>375510.31366749998</v>
      </c>
      <c r="AV35" s="5">
        <f t="shared" si="27"/>
        <v>3696.1386275</v>
      </c>
      <c r="AW35" s="5">
        <f t="shared" si="12"/>
        <v>3696.1386275</v>
      </c>
      <c r="AZ35" s="5">
        <f t="shared" si="28"/>
        <v>5981.7872950000001</v>
      </c>
      <c r="BA35" s="5">
        <f t="shared" si="13"/>
        <v>5981.7872950000001</v>
      </c>
      <c r="BD35" s="5">
        <f t="shared" si="29"/>
        <v>334.83956000000001</v>
      </c>
      <c r="BE35" s="5">
        <f t="shared" si="41"/>
        <v>334.83956000000001</v>
      </c>
      <c r="BK35" s="5"/>
      <c r="BL35" s="5">
        <f t="shared" si="31"/>
        <v>6679.6588650000003</v>
      </c>
      <c r="BM35" s="5">
        <f t="shared" si="15"/>
        <v>6679.6588650000003</v>
      </c>
      <c r="BO35" s="5"/>
      <c r="BP35" s="5">
        <f t="shared" si="32"/>
        <v>204835.39001749997</v>
      </c>
      <c r="BQ35" s="5">
        <f t="shared" si="16"/>
        <v>204835.39001749997</v>
      </c>
      <c r="BS35" s="5"/>
      <c r="BT35" s="5">
        <f t="shared" si="33"/>
        <v>176119.6447725</v>
      </c>
      <c r="BU35" s="5">
        <f t="shared" si="34"/>
        <v>176119.6447725</v>
      </c>
      <c r="BW35" s="5"/>
      <c r="BX35" s="5">
        <f t="shared" si="35"/>
        <v>41293.047785000002</v>
      </c>
      <c r="BY35" s="5">
        <f t="shared" si="36"/>
        <v>41293.047785000002</v>
      </c>
      <c r="BZ35" s="5"/>
      <c r="CA35" s="5"/>
      <c r="CB35" s="5">
        <f t="shared" si="37"/>
        <v>7169.4484675000003</v>
      </c>
      <c r="CC35" s="5">
        <f t="shared" si="38"/>
        <v>7169.4484675000003</v>
      </c>
      <c r="CD35" s="5"/>
      <c r="CE35" s="5"/>
      <c r="CF35" s="5">
        <f t="shared" si="43"/>
        <v>5.3131924999999995</v>
      </c>
      <c r="CG35" s="5">
        <f t="shared" si="42"/>
        <v>5.3131924999999995</v>
      </c>
      <c r="CH35" s="5"/>
      <c r="CI35" s="5"/>
      <c r="CJ35" s="5"/>
      <c r="CK35" s="5"/>
      <c r="CL35" s="5"/>
      <c r="CM35" s="5"/>
      <c r="CN35" s="5"/>
      <c r="CO35" s="5"/>
      <c r="CP35" s="5"/>
      <c r="CQ35" s="5"/>
    </row>
    <row r="36" spans="1:95" x14ac:dyDescent="0.2">
      <c r="A36" s="32">
        <v>11414</v>
      </c>
      <c r="C36" s="3">
        <v>6600000</v>
      </c>
      <c r="D36" s="3">
        <v>1084325</v>
      </c>
      <c r="E36" s="3">
        <f t="shared" si="0"/>
        <v>7684325</v>
      </c>
      <c r="G36" s="5">
        <v>1371008</v>
      </c>
      <c r="H36" s="5">
        <v>225245</v>
      </c>
      <c r="I36" s="5">
        <f t="shared" si="1"/>
        <v>1596253</v>
      </c>
      <c r="K36" s="5">
        <f t="shared" si="39"/>
        <v>5228991.8999999994</v>
      </c>
      <c r="L36" s="3">
        <f t="shared" si="18"/>
        <v>859079.79423750006</v>
      </c>
      <c r="M36" s="5">
        <f t="shared" si="4"/>
        <v>6088071.6942374995</v>
      </c>
      <c r="N36" s="5"/>
      <c r="O36" s="5">
        <f>C36*$P$6</f>
        <v>82465.01999999999</v>
      </c>
      <c r="P36" s="5">
        <f t="shared" si="19"/>
        <v>13548.3155775</v>
      </c>
      <c r="Q36" s="5">
        <f t="shared" si="5"/>
        <v>96013.335577499995</v>
      </c>
      <c r="S36" s="5">
        <f>C36*$T$6</f>
        <v>287.76</v>
      </c>
      <c r="T36" s="5">
        <f t="shared" si="20"/>
        <v>47.27657</v>
      </c>
      <c r="U36" s="5">
        <f t="shared" si="2"/>
        <v>335.03656999999998</v>
      </c>
      <c r="W36" s="5">
        <f>C36*$X$6</f>
        <v>65648.88</v>
      </c>
      <c r="X36" s="5">
        <f t="shared" si="21"/>
        <v>10785.563910000001</v>
      </c>
      <c r="Y36" s="5">
        <f t="shared" si="6"/>
        <v>76434.443910000002</v>
      </c>
      <c r="AA36" s="5">
        <f>C36*$AB$6</f>
        <v>14999.16</v>
      </c>
      <c r="AB36" s="5">
        <f t="shared" si="22"/>
        <v>2464.2369950000002</v>
      </c>
      <c r="AC36" s="5">
        <f t="shared" si="7"/>
        <v>17463.396994999999</v>
      </c>
      <c r="AE36" s="5">
        <f>C36*$AF$6</f>
        <v>163.02000000000001</v>
      </c>
      <c r="AF36" s="5">
        <f t="shared" si="23"/>
        <v>26.7828275</v>
      </c>
      <c r="AG36" s="5">
        <f t="shared" si="8"/>
        <v>189.80282750000001</v>
      </c>
      <c r="AI36" s="5">
        <f>C36*$AJ$6</f>
        <v>163.02000000000001</v>
      </c>
      <c r="AJ36" s="5">
        <f t="shared" si="24"/>
        <v>26.7828275</v>
      </c>
      <c r="AK36" s="5">
        <f t="shared" si="9"/>
        <v>189.80282750000001</v>
      </c>
      <c r="AM36" s="5">
        <f>C36*$AN$6</f>
        <v>64247.040000000008</v>
      </c>
      <c r="AN36" s="5">
        <f t="shared" si="25"/>
        <v>10555.253280000001</v>
      </c>
      <c r="AO36" s="5">
        <f t="shared" si="10"/>
        <v>74802.293280000013</v>
      </c>
      <c r="AQ36" s="5">
        <f>C36*$AR$6</f>
        <v>2285632.14</v>
      </c>
      <c r="AR36" s="5">
        <f t="shared" si="26"/>
        <v>375510.31366749998</v>
      </c>
      <c r="AS36" s="5">
        <f t="shared" si="11"/>
        <v>2661142.4536675001</v>
      </c>
      <c r="AU36" s="5">
        <f>C36*$AV$6</f>
        <v>22497.420000000002</v>
      </c>
      <c r="AV36" s="5">
        <f t="shared" si="27"/>
        <v>3696.1386275</v>
      </c>
      <c r="AW36" s="5">
        <f t="shared" si="12"/>
        <v>26193.558627500002</v>
      </c>
      <c r="AY36" s="5">
        <f>C36*$AZ$6</f>
        <v>36409.56</v>
      </c>
      <c r="AZ36" s="5">
        <f t="shared" si="28"/>
        <v>5981.7872950000001</v>
      </c>
      <c r="BA36" s="5">
        <f t="shared" si="13"/>
        <v>42391.347295</v>
      </c>
      <c r="BC36" s="5">
        <f>C36*$BD$6</f>
        <v>2038.0800000000002</v>
      </c>
      <c r="BD36" s="5">
        <f t="shared" si="29"/>
        <v>334.83956000000001</v>
      </c>
      <c r="BE36" s="5">
        <f t="shared" si="41"/>
        <v>2372.9195600000003</v>
      </c>
      <c r="BK36" s="5">
        <f>C36*$BL$6</f>
        <v>40657.32</v>
      </c>
      <c r="BL36" s="5">
        <f t="shared" si="31"/>
        <v>6679.6588650000003</v>
      </c>
      <c r="BM36" s="5">
        <f t="shared" si="15"/>
        <v>47336.978864999997</v>
      </c>
      <c r="BO36" s="5">
        <f t="shared" si="40"/>
        <v>1246778.94</v>
      </c>
      <c r="BP36" s="5">
        <f t="shared" si="32"/>
        <v>204835.39001749997</v>
      </c>
      <c r="BQ36" s="5">
        <f t="shared" si="16"/>
        <v>1451614.3300174999</v>
      </c>
      <c r="BS36" s="5">
        <f>C36*$BT$6</f>
        <v>1071993.78</v>
      </c>
      <c r="BT36" s="5">
        <f t="shared" si="33"/>
        <v>176119.6447725</v>
      </c>
      <c r="BU36" s="5">
        <f t="shared" si="34"/>
        <v>1248113.4247725001</v>
      </c>
      <c r="BW36" s="5">
        <f>C36*$BX$6</f>
        <v>251339.88</v>
      </c>
      <c r="BX36" s="5">
        <f t="shared" si="35"/>
        <v>41293.047785000002</v>
      </c>
      <c r="BY36" s="5">
        <f t="shared" si="36"/>
        <v>292632.92778500001</v>
      </c>
      <c r="BZ36" s="5"/>
      <c r="CA36" s="5">
        <f>C36*$CB$6</f>
        <v>43638.54</v>
      </c>
      <c r="CB36" s="5">
        <f t="shared" si="37"/>
        <v>7169.4484675000003</v>
      </c>
      <c r="CC36" s="5">
        <f t="shared" si="38"/>
        <v>50807.988467499999</v>
      </c>
      <c r="CD36" s="5"/>
      <c r="CE36" s="5">
        <f>C36*$BH$6</f>
        <v>32.339999999999996</v>
      </c>
      <c r="CF36" s="5">
        <f t="shared" si="43"/>
        <v>5.3131924999999995</v>
      </c>
      <c r="CG36" s="5">
        <f t="shared" si="42"/>
        <v>37.653192499999996</v>
      </c>
      <c r="CH36" s="5"/>
      <c r="CI36" s="5"/>
      <c r="CJ36" s="5"/>
      <c r="CK36" s="5"/>
      <c r="CL36" s="5"/>
      <c r="CM36" s="5"/>
      <c r="CN36" s="5"/>
      <c r="CO36" s="5"/>
      <c r="CP36" s="5"/>
      <c r="CQ36" s="5"/>
    </row>
    <row r="37" spans="1:95" x14ac:dyDescent="0.2">
      <c r="A37" s="32">
        <v>11597</v>
      </c>
      <c r="D37" s="3">
        <v>952325</v>
      </c>
      <c r="E37" s="3">
        <f t="shared" si="0"/>
        <v>952325</v>
      </c>
      <c r="H37" s="5">
        <v>197825</v>
      </c>
      <c r="I37" s="5">
        <f t="shared" si="1"/>
        <v>197825</v>
      </c>
      <c r="K37" s="5"/>
      <c r="L37" s="3">
        <f t="shared" si="18"/>
        <v>754499.95623750007</v>
      </c>
      <c r="M37" s="5">
        <f t="shared" si="4"/>
        <v>754499.95623750007</v>
      </c>
      <c r="N37" s="5"/>
      <c r="O37" s="5"/>
      <c r="P37" s="5">
        <f t="shared" si="19"/>
        <v>11899.015177499999</v>
      </c>
      <c r="Q37" s="5">
        <f t="shared" si="5"/>
        <v>11899.015177499999</v>
      </c>
      <c r="S37" s="5"/>
      <c r="T37" s="5">
        <f t="shared" si="20"/>
        <v>41.521370000000005</v>
      </c>
      <c r="U37" s="5">
        <f t="shared" si="2"/>
        <v>41.521370000000005</v>
      </c>
      <c r="X37" s="5">
        <f t="shared" si="21"/>
        <v>9472.5863100000006</v>
      </c>
      <c r="Y37" s="5">
        <f t="shared" si="6"/>
        <v>9472.5863100000006</v>
      </c>
      <c r="AB37" s="5">
        <f t="shared" si="22"/>
        <v>2164.2537950000001</v>
      </c>
      <c r="AC37" s="5">
        <f t="shared" si="7"/>
        <v>2164.2537950000001</v>
      </c>
      <c r="AF37" s="5">
        <f t="shared" si="23"/>
        <v>23.522427499999999</v>
      </c>
      <c r="AG37" s="5">
        <f t="shared" si="8"/>
        <v>23.522427499999999</v>
      </c>
      <c r="AJ37" s="5">
        <f t="shared" si="24"/>
        <v>23.522427499999999</v>
      </c>
      <c r="AK37" s="5">
        <f t="shared" si="9"/>
        <v>23.522427499999999</v>
      </c>
      <c r="AN37" s="5">
        <f t="shared" si="25"/>
        <v>9270.3124800000005</v>
      </c>
      <c r="AO37" s="5">
        <f t="shared" si="10"/>
        <v>9270.3124800000005</v>
      </c>
      <c r="AR37" s="5">
        <f t="shared" si="26"/>
        <v>329797.67086750001</v>
      </c>
      <c r="AS37" s="5">
        <f t="shared" si="11"/>
        <v>329797.67086750001</v>
      </c>
      <c r="AV37" s="5">
        <f t="shared" si="27"/>
        <v>3246.1902275000002</v>
      </c>
      <c r="AW37" s="5">
        <f t="shared" si="12"/>
        <v>3246.1902275000002</v>
      </c>
      <c r="AZ37" s="5">
        <f t="shared" si="28"/>
        <v>5253.5960949999999</v>
      </c>
      <c r="BA37" s="5">
        <f t="shared" si="13"/>
        <v>5253.5960949999999</v>
      </c>
      <c r="BD37" s="5">
        <f t="shared" si="29"/>
        <v>294.07796000000002</v>
      </c>
      <c r="BE37" s="5">
        <f t="shared" si="41"/>
        <v>294.07796000000002</v>
      </c>
      <c r="BK37" s="5"/>
      <c r="BL37" s="5">
        <f t="shared" si="31"/>
        <v>5866.5124649999998</v>
      </c>
      <c r="BM37" s="5">
        <f t="shared" si="15"/>
        <v>5866.5124649999998</v>
      </c>
      <c r="BO37" s="5"/>
      <c r="BP37" s="5">
        <f t="shared" si="32"/>
        <v>179899.81121749998</v>
      </c>
      <c r="BQ37" s="5">
        <f t="shared" si="16"/>
        <v>179899.81121749998</v>
      </c>
      <c r="BS37" s="5"/>
      <c r="BT37" s="5">
        <f t="shared" si="33"/>
        <v>154679.7691725</v>
      </c>
      <c r="BU37" s="5">
        <f t="shared" si="34"/>
        <v>154679.7691725</v>
      </c>
      <c r="BW37" s="5"/>
      <c r="BX37" s="5">
        <f t="shared" si="35"/>
        <v>36266.250184999997</v>
      </c>
      <c r="BY37" s="5">
        <f t="shared" si="36"/>
        <v>36266.250184999997</v>
      </c>
      <c r="BZ37" s="5"/>
      <c r="CA37" s="5"/>
      <c r="CB37" s="5">
        <f t="shared" si="37"/>
        <v>6296.6776675000001</v>
      </c>
      <c r="CC37" s="5">
        <f t="shared" si="38"/>
        <v>6296.6776675000001</v>
      </c>
      <c r="CD37" s="5"/>
      <c r="CE37" s="5"/>
      <c r="CF37" s="5">
        <f t="shared" si="43"/>
        <v>4.6663924999999997</v>
      </c>
      <c r="CG37" s="5">
        <f t="shared" si="42"/>
        <v>4.6663924999999997</v>
      </c>
      <c r="CH37" s="5"/>
      <c r="CI37" s="5"/>
      <c r="CJ37" s="5"/>
      <c r="CK37" s="5"/>
      <c r="CL37" s="5"/>
      <c r="CM37" s="5"/>
      <c r="CN37" s="5"/>
      <c r="CO37" s="5"/>
      <c r="CP37" s="5"/>
      <c r="CQ37" s="5"/>
    </row>
    <row r="38" spans="1:95" x14ac:dyDescent="0.2">
      <c r="A38" s="32">
        <v>11780</v>
      </c>
      <c r="C38" s="3">
        <v>6865000</v>
      </c>
      <c r="D38" s="3">
        <v>952325</v>
      </c>
      <c r="E38" s="3">
        <f t="shared" si="0"/>
        <v>7817325</v>
      </c>
      <c r="G38" s="5">
        <v>1426056</v>
      </c>
      <c r="H38" s="5">
        <v>197825</v>
      </c>
      <c r="I38" s="5">
        <f t="shared" si="1"/>
        <v>1623881</v>
      </c>
      <c r="K38" s="5">
        <f t="shared" si="39"/>
        <v>5438943.8475000001</v>
      </c>
      <c r="L38" s="3">
        <f t="shared" si="18"/>
        <v>754499.95623750007</v>
      </c>
      <c r="M38" s="5">
        <f t="shared" si="4"/>
        <v>6193443.8037375007</v>
      </c>
      <c r="N38" s="5"/>
      <c r="O38" s="5">
        <f>C38*$P$6</f>
        <v>85776.1155</v>
      </c>
      <c r="P38" s="5">
        <f t="shared" si="19"/>
        <v>11899.015177499999</v>
      </c>
      <c r="Q38" s="5">
        <f t="shared" si="5"/>
        <v>97675.130677499998</v>
      </c>
      <c r="S38" s="5">
        <f>C38*$T$6</f>
        <v>299.31400000000002</v>
      </c>
      <c r="T38" s="5">
        <f t="shared" si="20"/>
        <v>41.521370000000005</v>
      </c>
      <c r="U38" s="5">
        <f t="shared" si="2"/>
        <v>340.83537000000001</v>
      </c>
      <c r="W38" s="5">
        <f>C38*$X$6</f>
        <v>68284.782000000007</v>
      </c>
      <c r="X38" s="5">
        <f t="shared" si="21"/>
        <v>9472.5863100000006</v>
      </c>
      <c r="Y38" s="5">
        <f t="shared" si="6"/>
        <v>77757.368310000005</v>
      </c>
      <c r="AA38" s="5">
        <f>C38*$AB$6</f>
        <v>15601.399000000001</v>
      </c>
      <c r="AB38" s="5">
        <f t="shared" si="22"/>
        <v>2164.2537950000001</v>
      </c>
      <c r="AC38" s="5">
        <f t="shared" si="7"/>
        <v>17765.652795000002</v>
      </c>
      <c r="AE38" s="5">
        <f>C38*$AF$6</f>
        <v>169.56550000000001</v>
      </c>
      <c r="AF38" s="5">
        <f t="shared" si="23"/>
        <v>23.522427499999999</v>
      </c>
      <c r="AG38" s="5">
        <f t="shared" si="8"/>
        <v>193.08792750000001</v>
      </c>
      <c r="AI38" s="5">
        <f>C38*$AJ$6</f>
        <v>169.56550000000001</v>
      </c>
      <c r="AJ38" s="5">
        <f t="shared" si="24"/>
        <v>23.522427499999999</v>
      </c>
      <c r="AK38" s="5">
        <f t="shared" si="9"/>
        <v>193.08792750000001</v>
      </c>
      <c r="AM38" s="5">
        <f>C38*$AN$6</f>
        <v>66826.656000000003</v>
      </c>
      <c r="AN38" s="5">
        <f t="shared" si="25"/>
        <v>9270.3124800000005</v>
      </c>
      <c r="AO38" s="5">
        <f t="shared" si="10"/>
        <v>76096.96848000001</v>
      </c>
      <c r="AQ38" s="5">
        <f>C38*$AR$6</f>
        <v>2377403.7335000001</v>
      </c>
      <c r="AR38" s="5">
        <f t="shared" si="26"/>
        <v>329797.67086750001</v>
      </c>
      <c r="AS38" s="5">
        <f t="shared" si="11"/>
        <v>2707201.4043675</v>
      </c>
      <c r="AU38" s="5">
        <f>C38*$AV$6</f>
        <v>23400.7255</v>
      </c>
      <c r="AV38" s="5">
        <f t="shared" si="27"/>
        <v>3246.1902275000002</v>
      </c>
      <c r="AW38" s="5">
        <f t="shared" si="12"/>
        <v>26646.9157275</v>
      </c>
      <c r="AY38" s="5">
        <f>C38*$AZ$6</f>
        <v>37871.459000000003</v>
      </c>
      <c r="AZ38" s="5">
        <f t="shared" si="28"/>
        <v>5253.5960949999999</v>
      </c>
      <c r="BA38" s="5">
        <f t="shared" si="13"/>
        <v>43125.055095000003</v>
      </c>
      <c r="BC38" s="5">
        <f>C38*$BD$6</f>
        <v>2119.9120000000003</v>
      </c>
      <c r="BD38" s="5">
        <f t="shared" si="29"/>
        <v>294.07796000000002</v>
      </c>
      <c r="BE38" s="5">
        <f t="shared" si="41"/>
        <v>2413.9899600000003</v>
      </c>
      <c r="BK38" s="5">
        <f>C38*$BL$6</f>
        <v>42289.773000000001</v>
      </c>
      <c r="BL38" s="5">
        <f t="shared" si="31"/>
        <v>5866.5124649999998</v>
      </c>
      <c r="BM38" s="5">
        <f t="shared" si="15"/>
        <v>48156.285465000001</v>
      </c>
      <c r="BO38" s="5">
        <f t="shared" si="40"/>
        <v>1296839.0034999999</v>
      </c>
      <c r="BP38" s="5">
        <f t="shared" si="32"/>
        <v>179899.81121749998</v>
      </c>
      <c r="BQ38" s="5">
        <f t="shared" si="16"/>
        <v>1476738.8147174998</v>
      </c>
      <c r="BS38" s="5">
        <f>C38*$BT$6</f>
        <v>1115035.9545</v>
      </c>
      <c r="BT38" s="5">
        <f t="shared" si="33"/>
        <v>154679.7691725</v>
      </c>
      <c r="BU38" s="5">
        <f t="shared" si="34"/>
        <v>1269715.7236724999</v>
      </c>
      <c r="BW38" s="5">
        <f>C38*$BX$6</f>
        <v>261431.557</v>
      </c>
      <c r="BX38" s="5">
        <f t="shared" si="35"/>
        <v>36266.250184999997</v>
      </c>
      <c r="BY38" s="5">
        <f t="shared" si="36"/>
        <v>297697.80718499998</v>
      </c>
      <c r="BZ38" s="5"/>
      <c r="CA38" s="5">
        <f>C38*$CB$6</f>
        <v>45390.693500000001</v>
      </c>
      <c r="CB38" s="5">
        <f t="shared" si="37"/>
        <v>6296.6776675000001</v>
      </c>
      <c r="CC38" s="5">
        <f t="shared" si="38"/>
        <v>51687.371167500001</v>
      </c>
      <c r="CD38" s="5"/>
      <c r="CE38" s="5">
        <f>C38*$BH$6</f>
        <v>33.638500000000001</v>
      </c>
      <c r="CF38" s="5">
        <f t="shared" si="43"/>
        <v>4.6663924999999997</v>
      </c>
      <c r="CG38" s="5">
        <f t="shared" si="42"/>
        <v>38.304892500000001</v>
      </c>
      <c r="CH38" s="5"/>
      <c r="CI38" s="5"/>
      <c r="CJ38" s="5"/>
      <c r="CK38" s="5"/>
      <c r="CL38" s="5"/>
      <c r="CM38" s="5"/>
      <c r="CN38" s="5"/>
      <c r="CO38" s="5"/>
      <c r="CP38" s="5"/>
      <c r="CQ38" s="5"/>
    </row>
    <row r="39" spans="1:95" x14ac:dyDescent="0.2">
      <c r="A39" s="32">
        <v>11963</v>
      </c>
      <c r="D39" s="3">
        <v>780700</v>
      </c>
      <c r="E39" s="3">
        <f t="shared" si="0"/>
        <v>780700</v>
      </c>
      <c r="H39" s="5">
        <v>162174</v>
      </c>
      <c r="I39" s="5">
        <f t="shared" si="1"/>
        <v>162174</v>
      </c>
      <c r="K39" s="5"/>
      <c r="L39" s="3">
        <f t="shared" si="18"/>
        <v>618526.36005000002</v>
      </c>
      <c r="M39" s="5">
        <f t="shared" si="4"/>
        <v>618526.36005000002</v>
      </c>
      <c r="N39" s="5"/>
      <c r="O39" s="5"/>
      <c r="P39" s="5">
        <f t="shared" si="19"/>
        <v>9754.6122899999991</v>
      </c>
      <c r="Q39" s="5">
        <f t="shared" si="5"/>
        <v>9754.6122899999991</v>
      </c>
      <c r="S39" s="5"/>
      <c r="T39" s="5">
        <f t="shared" si="20"/>
        <v>34.038520000000005</v>
      </c>
      <c r="U39" s="5">
        <f t="shared" si="2"/>
        <v>34.038520000000005</v>
      </c>
      <c r="X39" s="5">
        <f t="shared" si="21"/>
        <v>7765.4667600000002</v>
      </c>
      <c r="Y39" s="5">
        <f t="shared" si="6"/>
        <v>7765.4667600000002</v>
      </c>
      <c r="AB39" s="5">
        <f t="shared" si="22"/>
        <v>1774.2188200000001</v>
      </c>
      <c r="AC39" s="5">
        <f t="shared" si="7"/>
        <v>1774.2188200000001</v>
      </c>
      <c r="AF39" s="5">
        <f t="shared" si="23"/>
        <v>19.283290000000001</v>
      </c>
      <c r="AG39" s="5">
        <f t="shared" si="8"/>
        <v>19.283290000000001</v>
      </c>
      <c r="AJ39" s="5">
        <f t="shared" si="24"/>
        <v>19.283290000000001</v>
      </c>
      <c r="AK39" s="5">
        <f t="shared" si="9"/>
        <v>19.283290000000001</v>
      </c>
      <c r="AN39" s="5">
        <f t="shared" si="25"/>
        <v>7599.6460800000004</v>
      </c>
      <c r="AO39" s="5">
        <f t="shared" si="10"/>
        <v>7599.6460800000004</v>
      </c>
      <c r="AR39" s="5">
        <f t="shared" si="26"/>
        <v>270362.57753000001</v>
      </c>
      <c r="AS39" s="5">
        <f t="shared" si="11"/>
        <v>270362.57753000001</v>
      </c>
      <c r="AV39" s="5">
        <f t="shared" si="27"/>
        <v>2661.17209</v>
      </c>
      <c r="AW39" s="5">
        <f t="shared" si="12"/>
        <v>2661.17209</v>
      </c>
      <c r="AZ39" s="5">
        <f t="shared" si="28"/>
        <v>4306.80962</v>
      </c>
      <c r="BA39" s="5">
        <f t="shared" si="13"/>
        <v>4306.80962</v>
      </c>
      <c r="BD39" s="5">
        <f t="shared" si="29"/>
        <v>241.08016000000001</v>
      </c>
      <c r="BE39" s="5">
        <f t="shared" si="41"/>
        <v>241.08016000000001</v>
      </c>
      <c r="BK39" s="5"/>
      <c r="BL39" s="5">
        <f t="shared" si="31"/>
        <v>4809.2681400000001</v>
      </c>
      <c r="BM39" s="5">
        <f t="shared" si="15"/>
        <v>4809.2681400000001</v>
      </c>
      <c r="BO39" s="5"/>
      <c r="BP39" s="5">
        <f t="shared" si="32"/>
        <v>147478.83612999998</v>
      </c>
      <c r="BQ39" s="5">
        <f t="shared" si="16"/>
        <v>147478.83612999998</v>
      </c>
      <c r="BS39" s="5"/>
      <c r="BT39" s="5">
        <f t="shared" si="33"/>
        <v>126803.87031</v>
      </c>
      <c r="BU39" s="5">
        <f t="shared" si="34"/>
        <v>126803.87031</v>
      </c>
      <c r="BW39" s="5"/>
      <c r="BX39" s="5">
        <f t="shared" si="35"/>
        <v>29730.46126</v>
      </c>
      <c r="BY39" s="5">
        <f t="shared" si="36"/>
        <v>29730.46126</v>
      </c>
      <c r="BZ39" s="5"/>
      <c r="CA39" s="5"/>
      <c r="CB39" s="5">
        <f t="shared" si="37"/>
        <v>5161.9103300000006</v>
      </c>
      <c r="CC39" s="5">
        <f t="shared" si="38"/>
        <v>5161.9103300000006</v>
      </c>
      <c r="CD39" s="5"/>
      <c r="CE39" s="5"/>
      <c r="CF39" s="5">
        <f t="shared" si="43"/>
        <v>3.8254299999999999</v>
      </c>
      <c r="CG39" s="5">
        <f t="shared" si="42"/>
        <v>3.8254299999999999</v>
      </c>
      <c r="CH39" s="5"/>
      <c r="CI39" s="5"/>
      <c r="CJ39" s="5"/>
      <c r="CK39" s="5"/>
      <c r="CL39" s="5"/>
      <c r="CM39" s="5"/>
      <c r="CN39" s="5"/>
      <c r="CO39" s="5"/>
      <c r="CP39" s="5"/>
      <c r="CQ39" s="5"/>
    </row>
    <row r="40" spans="1:95" x14ac:dyDescent="0.2">
      <c r="A40" s="32">
        <v>12145</v>
      </c>
      <c r="C40" s="3">
        <v>7210000</v>
      </c>
      <c r="D40" s="3">
        <v>780700</v>
      </c>
      <c r="E40" s="3">
        <f t="shared" si="0"/>
        <v>7990700</v>
      </c>
      <c r="G40" s="5">
        <v>1497722</v>
      </c>
      <c r="H40" s="5">
        <v>162174</v>
      </c>
      <c r="I40" s="5">
        <f t="shared" si="1"/>
        <v>1659896</v>
      </c>
      <c r="K40" s="5">
        <f t="shared" si="39"/>
        <v>5712277.5149999987</v>
      </c>
      <c r="L40" s="3">
        <f t="shared" si="18"/>
        <v>618526.36005000002</v>
      </c>
      <c r="M40" s="5">
        <f t="shared" si="4"/>
        <v>6330803.875049999</v>
      </c>
      <c r="N40" s="5"/>
      <c r="O40" s="5">
        <f>C40*$P$6</f>
        <v>90086.786999999997</v>
      </c>
      <c r="P40" s="5">
        <f t="shared" si="19"/>
        <v>9754.6122899999991</v>
      </c>
      <c r="Q40" s="5">
        <f t="shared" si="5"/>
        <v>99841.399290000001</v>
      </c>
      <c r="S40" s="5">
        <f>C40*$T$6</f>
        <v>314.35599999999999</v>
      </c>
      <c r="T40" s="5">
        <f t="shared" si="20"/>
        <v>34.038520000000005</v>
      </c>
      <c r="U40" s="5">
        <f t="shared" si="2"/>
        <v>348.39452</v>
      </c>
      <c r="W40" s="5">
        <f>C40*$X$6</f>
        <v>71716.428</v>
      </c>
      <c r="X40" s="5">
        <f t="shared" si="21"/>
        <v>7765.4667600000002</v>
      </c>
      <c r="Y40" s="5">
        <f t="shared" si="6"/>
        <v>79481.894759999996</v>
      </c>
      <c r="AA40" s="5">
        <f>C40*$AB$6</f>
        <v>16385.446</v>
      </c>
      <c r="AB40" s="5">
        <f t="shared" si="22"/>
        <v>1774.2188200000001</v>
      </c>
      <c r="AC40" s="5">
        <f t="shared" si="7"/>
        <v>18159.664819999998</v>
      </c>
      <c r="AE40" s="5">
        <f>C40*$AF$6</f>
        <v>178.08700000000002</v>
      </c>
      <c r="AF40" s="5">
        <f t="shared" si="23"/>
        <v>19.283290000000001</v>
      </c>
      <c r="AG40" s="5">
        <f t="shared" si="8"/>
        <v>197.37029000000001</v>
      </c>
      <c r="AI40" s="5">
        <f>C40*$AJ$6</f>
        <v>178.08700000000002</v>
      </c>
      <c r="AJ40" s="5">
        <f t="shared" si="24"/>
        <v>19.283290000000001</v>
      </c>
      <c r="AK40" s="5">
        <f t="shared" si="9"/>
        <v>197.37029000000001</v>
      </c>
      <c r="AM40" s="5">
        <f>C40*$AN$6</f>
        <v>70185.024000000005</v>
      </c>
      <c r="AN40" s="5">
        <f t="shared" si="25"/>
        <v>7599.6460800000004</v>
      </c>
      <c r="AO40" s="5">
        <f t="shared" si="10"/>
        <v>77784.670080000011</v>
      </c>
      <c r="AQ40" s="5">
        <f>C40*$AR$6</f>
        <v>2496879.9589999998</v>
      </c>
      <c r="AR40" s="5">
        <f t="shared" si="26"/>
        <v>270362.57753000001</v>
      </c>
      <c r="AS40" s="5">
        <f t="shared" si="11"/>
        <v>2767242.5365299997</v>
      </c>
      <c r="AU40" s="5">
        <f>C40*$AV$6</f>
        <v>24576.727000000003</v>
      </c>
      <c r="AV40" s="5">
        <f t="shared" si="27"/>
        <v>2661.17209</v>
      </c>
      <c r="AW40" s="5">
        <f t="shared" si="12"/>
        <v>27237.899090000003</v>
      </c>
      <c r="AY40" s="5">
        <f>C40*$AZ$6</f>
        <v>39774.686000000002</v>
      </c>
      <c r="AZ40" s="5">
        <f t="shared" si="28"/>
        <v>4306.80962</v>
      </c>
      <c r="BA40" s="5">
        <f t="shared" si="13"/>
        <v>44081.495620000002</v>
      </c>
      <c r="BC40" s="5">
        <f>C40*$BD$6</f>
        <v>2226.4480000000003</v>
      </c>
      <c r="BD40" s="5">
        <f t="shared" si="29"/>
        <v>241.08016000000001</v>
      </c>
      <c r="BE40" s="5">
        <f t="shared" si="41"/>
        <v>2467.5281600000003</v>
      </c>
      <c r="BK40" s="5">
        <f>C40*$BL$6</f>
        <v>44415.042000000001</v>
      </c>
      <c r="BL40" s="5">
        <f t="shared" si="31"/>
        <v>4809.2681400000001</v>
      </c>
      <c r="BM40" s="5">
        <f t="shared" si="15"/>
        <v>49224.310140000001</v>
      </c>
      <c r="BO40" s="5">
        <f t="shared" si="40"/>
        <v>1362011.5389999999</v>
      </c>
      <c r="BP40" s="5">
        <f t="shared" si="32"/>
        <v>147478.83612999998</v>
      </c>
      <c r="BQ40" s="5">
        <f t="shared" si="16"/>
        <v>1509490.3751299998</v>
      </c>
      <c r="BS40" s="5">
        <f>C40*$BT$6</f>
        <v>1171071.993</v>
      </c>
      <c r="BT40" s="5">
        <f t="shared" si="33"/>
        <v>126803.87031</v>
      </c>
      <c r="BU40" s="5">
        <f t="shared" si="34"/>
        <v>1297875.8633099999</v>
      </c>
      <c r="BW40" s="5">
        <f>C40*$BX$6</f>
        <v>274569.77799999999</v>
      </c>
      <c r="BX40" s="5">
        <f t="shared" si="35"/>
        <v>29730.46126</v>
      </c>
      <c r="BY40" s="5">
        <f t="shared" si="36"/>
        <v>304300.23926</v>
      </c>
      <c r="BZ40" s="5"/>
      <c r="CA40" s="5">
        <f>C40*$CB$6</f>
        <v>47671.799000000006</v>
      </c>
      <c r="CB40" s="5">
        <f t="shared" si="37"/>
        <v>5161.9103300000006</v>
      </c>
      <c r="CC40" s="5">
        <f t="shared" si="38"/>
        <v>52833.709330000005</v>
      </c>
      <c r="CD40" s="5"/>
      <c r="CE40" s="5">
        <f>C40*$BH$6</f>
        <v>35.329000000000001</v>
      </c>
      <c r="CF40" s="5">
        <f t="shared" si="43"/>
        <v>3.8254299999999999</v>
      </c>
      <c r="CG40" s="5">
        <f t="shared" si="42"/>
        <v>39.154429999999998</v>
      </c>
      <c r="CH40" s="5"/>
      <c r="CI40" s="5"/>
      <c r="CJ40" s="5"/>
      <c r="CK40" s="5"/>
      <c r="CL40" s="5"/>
      <c r="CM40" s="5"/>
      <c r="CN40" s="5"/>
      <c r="CO40" s="5"/>
      <c r="CP40" s="5"/>
      <c r="CQ40" s="5"/>
    </row>
    <row r="41" spans="1:95" x14ac:dyDescent="0.2">
      <c r="A41" s="32">
        <v>12328</v>
      </c>
      <c r="D41" s="3">
        <v>636500</v>
      </c>
      <c r="E41" s="3">
        <f t="shared" si="0"/>
        <v>636500</v>
      </c>
      <c r="H41" s="5">
        <v>132219</v>
      </c>
      <c r="I41" s="5">
        <f t="shared" si="1"/>
        <v>132219</v>
      </c>
      <c r="K41" s="5"/>
      <c r="L41" s="3">
        <f t="shared" si="18"/>
        <v>504280.80974999996</v>
      </c>
      <c r="M41" s="5">
        <f t="shared" si="4"/>
        <v>504280.80974999996</v>
      </c>
      <c r="N41" s="5"/>
      <c r="O41" s="5"/>
      <c r="P41" s="5">
        <f t="shared" si="19"/>
        <v>7952.876549999999</v>
      </c>
      <c r="Q41" s="5">
        <f t="shared" si="5"/>
        <v>7952.876549999999</v>
      </c>
      <c r="S41" s="5"/>
      <c r="T41" s="5">
        <f t="shared" si="20"/>
        <v>27.7514</v>
      </c>
      <c r="U41" s="5">
        <f t="shared" si="2"/>
        <v>27.7514</v>
      </c>
      <c r="X41" s="5">
        <f t="shared" si="21"/>
        <v>6331.1382000000003</v>
      </c>
      <c r="Y41" s="5">
        <f t="shared" si="6"/>
        <v>6331.1382000000003</v>
      </c>
      <c r="AB41" s="5">
        <f t="shared" si="22"/>
        <v>1446.5099</v>
      </c>
      <c r="AC41" s="5">
        <f t="shared" si="7"/>
        <v>1446.5099</v>
      </c>
      <c r="AF41" s="5">
        <f t="shared" si="23"/>
        <v>15.721550000000001</v>
      </c>
      <c r="AG41" s="5">
        <f t="shared" si="8"/>
        <v>15.721550000000001</v>
      </c>
      <c r="AJ41" s="5">
        <f t="shared" si="24"/>
        <v>15.721550000000001</v>
      </c>
      <c r="AK41" s="5">
        <f t="shared" si="9"/>
        <v>15.721550000000001</v>
      </c>
      <c r="AN41" s="5">
        <f t="shared" si="25"/>
        <v>6195.9456</v>
      </c>
      <c r="AO41" s="5">
        <f t="shared" si="10"/>
        <v>6195.9456</v>
      </c>
      <c r="AR41" s="5">
        <f t="shared" si="26"/>
        <v>220424.97834999999</v>
      </c>
      <c r="AS41" s="5">
        <f t="shared" si="11"/>
        <v>220424.97834999999</v>
      </c>
      <c r="AV41" s="5">
        <f t="shared" si="27"/>
        <v>2169.6375499999999</v>
      </c>
      <c r="AW41" s="5">
        <f t="shared" si="12"/>
        <v>2169.6375499999999</v>
      </c>
      <c r="AZ41" s="5">
        <f t="shared" si="28"/>
        <v>3511.3159000000001</v>
      </c>
      <c r="BA41" s="5">
        <f t="shared" si="13"/>
        <v>3511.3159000000001</v>
      </c>
      <c r="BD41" s="5">
        <f t="shared" si="29"/>
        <v>196.55120000000002</v>
      </c>
      <c r="BE41" s="5">
        <f t="shared" si="41"/>
        <v>196.55120000000002</v>
      </c>
      <c r="BK41" s="5"/>
      <c r="BL41" s="5">
        <f t="shared" si="31"/>
        <v>3920.9673000000003</v>
      </c>
      <c r="BM41" s="5">
        <f t="shared" si="15"/>
        <v>3920.9673000000003</v>
      </c>
      <c r="BO41" s="5"/>
      <c r="BP41" s="5">
        <f t="shared" si="32"/>
        <v>120238.60535</v>
      </c>
      <c r="BQ41" s="5">
        <f t="shared" si="16"/>
        <v>120238.60535</v>
      </c>
      <c r="BS41" s="5"/>
      <c r="BT41" s="5">
        <f t="shared" si="33"/>
        <v>103382.43045</v>
      </c>
      <c r="BU41" s="5">
        <f t="shared" si="34"/>
        <v>103382.43045</v>
      </c>
      <c r="BW41" s="5"/>
      <c r="BX41" s="5">
        <f t="shared" si="35"/>
        <v>24239.065699999999</v>
      </c>
      <c r="BY41" s="5">
        <f t="shared" si="36"/>
        <v>24239.065699999999</v>
      </c>
      <c r="BZ41" s="5"/>
      <c r="CA41" s="5"/>
      <c r="CB41" s="5">
        <f t="shared" si="37"/>
        <v>4208.4743500000004</v>
      </c>
      <c r="CC41" s="5">
        <f t="shared" si="38"/>
        <v>4208.4743500000004</v>
      </c>
      <c r="CD41" s="5"/>
      <c r="CE41" s="5"/>
      <c r="CF41" s="5">
        <f t="shared" si="43"/>
        <v>3.1188499999999997</v>
      </c>
      <c r="CG41" s="5">
        <f t="shared" si="42"/>
        <v>3.1188499999999997</v>
      </c>
      <c r="CH41" s="5"/>
      <c r="CI41" s="5"/>
      <c r="CJ41" s="5"/>
      <c r="CK41" s="5"/>
      <c r="CL41" s="5"/>
      <c r="CM41" s="5"/>
      <c r="CN41" s="5"/>
      <c r="CO41" s="5"/>
      <c r="CP41" s="5"/>
      <c r="CQ41" s="5"/>
    </row>
    <row r="42" spans="1:95" x14ac:dyDescent="0.2">
      <c r="A42" s="32">
        <v>12510</v>
      </c>
      <c r="C42" s="3">
        <v>7495000</v>
      </c>
      <c r="D42" s="3">
        <v>636500</v>
      </c>
      <c r="E42" s="3">
        <f t="shared" si="0"/>
        <v>8131500</v>
      </c>
      <c r="G42" s="5">
        <v>1556925</v>
      </c>
      <c r="H42" s="5">
        <v>132219</v>
      </c>
      <c r="I42" s="5">
        <f t="shared" si="1"/>
        <v>1689144</v>
      </c>
      <c r="K42" s="5">
        <f t="shared" si="39"/>
        <v>5938074.8924999982</v>
      </c>
      <c r="L42" s="3">
        <f t="shared" si="18"/>
        <v>504280.80974999996</v>
      </c>
      <c r="M42" s="5">
        <f t="shared" si="4"/>
        <v>6442355.7022499982</v>
      </c>
      <c r="N42" s="5"/>
      <c r="O42" s="5">
        <f>C42*$P$6</f>
        <v>93647.776499999993</v>
      </c>
      <c r="P42" s="5">
        <f t="shared" si="19"/>
        <v>7952.876549999999</v>
      </c>
      <c r="Q42" s="5">
        <f t="shared" si="5"/>
        <v>101600.65304999999</v>
      </c>
      <c r="S42" s="5">
        <f>C42*$T$6</f>
        <v>326.78200000000004</v>
      </c>
      <c r="T42" s="5">
        <f t="shared" si="20"/>
        <v>27.7514</v>
      </c>
      <c r="U42" s="5">
        <f t="shared" si="2"/>
        <v>354.53340000000003</v>
      </c>
      <c r="W42" s="5">
        <f>C42*$X$6</f>
        <v>74551.266000000003</v>
      </c>
      <c r="X42" s="5">
        <f t="shared" si="21"/>
        <v>6331.1382000000003</v>
      </c>
      <c r="Y42" s="5">
        <f t="shared" si="6"/>
        <v>80882.404200000004</v>
      </c>
      <c r="AA42" s="5">
        <f>C42*$AB$6</f>
        <v>17033.136999999999</v>
      </c>
      <c r="AB42" s="5">
        <f t="shared" si="22"/>
        <v>1446.5099</v>
      </c>
      <c r="AC42" s="5">
        <f t="shared" si="7"/>
        <v>18479.6469</v>
      </c>
      <c r="AE42" s="5">
        <f>C42*$AF$6</f>
        <v>185.12649999999999</v>
      </c>
      <c r="AF42" s="5">
        <f t="shared" si="23"/>
        <v>15.721550000000001</v>
      </c>
      <c r="AG42" s="5">
        <f t="shared" si="8"/>
        <v>200.84805</v>
      </c>
      <c r="AI42" s="5">
        <f>C42*$AJ$6</f>
        <v>185.12649999999999</v>
      </c>
      <c r="AJ42" s="5">
        <f t="shared" si="24"/>
        <v>15.721550000000001</v>
      </c>
      <c r="AK42" s="5">
        <f t="shared" si="9"/>
        <v>200.84805</v>
      </c>
      <c r="AM42" s="5">
        <f>C42*$AN$6</f>
        <v>72959.328000000009</v>
      </c>
      <c r="AN42" s="5">
        <f t="shared" si="25"/>
        <v>6195.9456</v>
      </c>
      <c r="AO42" s="5">
        <f t="shared" si="10"/>
        <v>79155.273600000015</v>
      </c>
      <c r="AQ42" s="5">
        <f>C42*$AR$6</f>
        <v>2595577.7105</v>
      </c>
      <c r="AR42" s="5">
        <f t="shared" si="26"/>
        <v>220424.97834999999</v>
      </c>
      <c r="AS42" s="5">
        <f t="shared" si="11"/>
        <v>2816002.68885</v>
      </c>
      <c r="AU42" s="5">
        <f>C42*$AV$6</f>
        <v>25548.2065</v>
      </c>
      <c r="AV42" s="5">
        <f t="shared" si="27"/>
        <v>2169.6375499999999</v>
      </c>
      <c r="AW42" s="5">
        <f t="shared" si="12"/>
        <v>27717.84405</v>
      </c>
      <c r="AY42" s="5">
        <f>C42*$AZ$6</f>
        <v>41346.917000000001</v>
      </c>
      <c r="AZ42" s="5">
        <f t="shared" si="28"/>
        <v>3511.3159000000001</v>
      </c>
      <c r="BA42" s="5">
        <f t="shared" si="13"/>
        <v>44858.232900000003</v>
      </c>
      <c r="BC42" s="5">
        <f>C42*$BD$6</f>
        <v>2314.4560000000001</v>
      </c>
      <c r="BD42" s="5">
        <f t="shared" si="29"/>
        <v>196.55120000000002</v>
      </c>
      <c r="BE42" s="5">
        <f t="shared" si="41"/>
        <v>2511.0072</v>
      </c>
      <c r="BK42" s="5">
        <f>C42*$BL$6</f>
        <v>46170.699000000001</v>
      </c>
      <c r="BL42" s="5">
        <f t="shared" si="31"/>
        <v>3920.9673000000003</v>
      </c>
      <c r="BM42" s="5">
        <f t="shared" si="15"/>
        <v>50091.666299999997</v>
      </c>
      <c r="BO42" s="5">
        <f t="shared" si="40"/>
        <v>1415849.7204999998</v>
      </c>
      <c r="BP42" s="5">
        <f t="shared" si="32"/>
        <v>120238.60535</v>
      </c>
      <c r="BQ42" s="5">
        <f t="shared" si="16"/>
        <v>1536088.3258499999</v>
      </c>
      <c r="BS42" s="5">
        <f>C42*$BT$6</f>
        <v>1217362.6335</v>
      </c>
      <c r="BT42" s="5">
        <f t="shared" si="33"/>
        <v>103382.43045</v>
      </c>
      <c r="BU42" s="5">
        <f t="shared" si="34"/>
        <v>1320745.0639500001</v>
      </c>
      <c r="BW42" s="5">
        <f>C42*$BX$6</f>
        <v>285423.09100000001</v>
      </c>
      <c r="BX42" s="5">
        <f t="shared" si="35"/>
        <v>24239.065699999999</v>
      </c>
      <c r="BY42" s="5">
        <f t="shared" si="36"/>
        <v>309662.15669999999</v>
      </c>
      <c r="BZ42" s="5"/>
      <c r="CA42" s="5">
        <f>C42*$CB$6</f>
        <v>49556.190500000004</v>
      </c>
      <c r="CB42" s="5">
        <f t="shared" si="37"/>
        <v>4208.4743500000004</v>
      </c>
      <c r="CC42" s="5">
        <f t="shared" si="38"/>
        <v>53764.664850000001</v>
      </c>
      <c r="CD42" s="5"/>
      <c r="CE42" s="5">
        <f>C42*$BH$6</f>
        <v>36.725499999999997</v>
      </c>
      <c r="CF42" s="5">
        <f t="shared" si="43"/>
        <v>3.1188499999999997</v>
      </c>
      <c r="CG42" s="5">
        <f t="shared" si="42"/>
        <v>39.844349999999999</v>
      </c>
      <c r="CH42" s="5"/>
      <c r="CI42" s="5"/>
      <c r="CJ42" s="5"/>
      <c r="CK42" s="5"/>
      <c r="CL42" s="5"/>
      <c r="CM42" s="5"/>
      <c r="CN42" s="5"/>
      <c r="CO42" s="5"/>
      <c r="CP42" s="5"/>
      <c r="CQ42" s="5"/>
    </row>
    <row r="43" spans="1:95" x14ac:dyDescent="0.2">
      <c r="A43" s="32">
        <v>12693</v>
      </c>
      <c r="D43" s="3">
        <v>486600</v>
      </c>
      <c r="E43" s="3">
        <f t="shared" si="0"/>
        <v>486600</v>
      </c>
      <c r="H43" s="5">
        <v>101081</v>
      </c>
      <c r="I43" s="5">
        <f t="shared" si="1"/>
        <v>101081</v>
      </c>
      <c r="K43" s="5"/>
      <c r="L43" s="3">
        <f t="shared" si="18"/>
        <v>385519.31190000003</v>
      </c>
      <c r="M43" s="5">
        <f t="shared" si="4"/>
        <v>385519.31190000003</v>
      </c>
      <c r="N43" s="5"/>
      <c r="O43" s="5"/>
      <c r="P43" s="5">
        <f t="shared" si="19"/>
        <v>6079.9210199999998</v>
      </c>
      <c r="Q43" s="5">
        <f t="shared" si="5"/>
        <v>6079.9210199999998</v>
      </c>
      <c r="S43" s="5"/>
      <c r="T43" s="5">
        <f t="shared" si="20"/>
        <v>21.215760000000003</v>
      </c>
      <c r="U43" s="5">
        <f t="shared" si="2"/>
        <v>21.215760000000003</v>
      </c>
      <c r="X43" s="5">
        <f t="shared" si="21"/>
        <v>4840.1128800000006</v>
      </c>
      <c r="Y43" s="5">
        <f t="shared" si="6"/>
        <v>4840.1128800000006</v>
      </c>
      <c r="AB43" s="5">
        <f t="shared" si="22"/>
        <v>1105.84716</v>
      </c>
      <c r="AC43" s="5">
        <f t="shared" si="7"/>
        <v>1105.84716</v>
      </c>
      <c r="AF43" s="5">
        <f t="shared" si="23"/>
        <v>12.019020000000001</v>
      </c>
      <c r="AG43" s="5">
        <f t="shared" si="8"/>
        <v>12.019020000000001</v>
      </c>
      <c r="AJ43" s="5">
        <f t="shared" si="24"/>
        <v>12.019020000000001</v>
      </c>
      <c r="AK43" s="5">
        <f t="shared" si="9"/>
        <v>12.019020000000001</v>
      </c>
      <c r="AN43" s="5">
        <f t="shared" si="25"/>
        <v>4736.7590399999999</v>
      </c>
      <c r="AO43" s="5">
        <f t="shared" si="10"/>
        <v>4736.7590399999999</v>
      </c>
      <c r="AR43" s="5">
        <f t="shared" si="26"/>
        <v>168513.42413999999</v>
      </c>
      <c r="AS43" s="5">
        <f t="shared" si="11"/>
        <v>168513.42413999999</v>
      </c>
      <c r="AV43" s="5">
        <f t="shared" si="27"/>
        <v>1658.6734200000001</v>
      </c>
      <c r="AW43" s="5">
        <f t="shared" si="12"/>
        <v>1658.6734200000001</v>
      </c>
      <c r="AZ43" s="5">
        <f t="shared" si="28"/>
        <v>2684.3775599999999</v>
      </c>
      <c r="BA43" s="5">
        <f t="shared" si="13"/>
        <v>2684.3775599999999</v>
      </c>
      <c r="BD43" s="5">
        <f t="shared" si="29"/>
        <v>150.26208000000003</v>
      </c>
      <c r="BE43" s="5">
        <f t="shared" si="41"/>
        <v>150.26208000000003</v>
      </c>
      <c r="BK43" s="5"/>
      <c r="BL43" s="5">
        <f t="shared" si="31"/>
        <v>2997.55332</v>
      </c>
      <c r="BM43" s="5">
        <f t="shared" si="15"/>
        <v>2997.55332</v>
      </c>
      <c r="BO43" s="5"/>
      <c r="BP43" s="5">
        <f t="shared" si="32"/>
        <v>91921.610939999999</v>
      </c>
      <c r="BQ43" s="5">
        <f t="shared" si="16"/>
        <v>91921.610939999999</v>
      </c>
      <c r="BS43" s="5"/>
      <c r="BT43" s="5">
        <f t="shared" si="33"/>
        <v>79035.177779999998</v>
      </c>
      <c r="BU43" s="5">
        <f t="shared" si="34"/>
        <v>79035.177779999998</v>
      </c>
      <c r="BW43" s="5"/>
      <c r="BX43" s="5">
        <f t="shared" si="35"/>
        <v>18530.603879999999</v>
      </c>
      <c r="BY43" s="5">
        <f t="shared" si="36"/>
        <v>18530.603879999999</v>
      </c>
      <c r="BZ43" s="5"/>
      <c r="CA43" s="5"/>
      <c r="CB43" s="5">
        <f t="shared" si="37"/>
        <v>3217.3505400000004</v>
      </c>
      <c r="CC43" s="5">
        <f t="shared" si="38"/>
        <v>3217.3505400000004</v>
      </c>
      <c r="CD43" s="5"/>
      <c r="CE43" s="5"/>
      <c r="CF43" s="5">
        <f t="shared" si="43"/>
        <v>2.3843399999999999</v>
      </c>
      <c r="CG43" s="5">
        <f t="shared" si="42"/>
        <v>2.3843399999999999</v>
      </c>
      <c r="CH43" s="5"/>
      <c r="CI43" s="5"/>
      <c r="CJ43" s="5"/>
      <c r="CK43" s="5"/>
      <c r="CL43" s="5"/>
      <c r="CM43" s="5"/>
      <c r="CN43" s="5"/>
      <c r="CO43" s="5"/>
      <c r="CP43" s="5"/>
      <c r="CQ43" s="5"/>
    </row>
    <row r="44" spans="1:95" x14ac:dyDescent="0.2">
      <c r="A44" s="32">
        <v>12875</v>
      </c>
      <c r="C44" s="3">
        <v>7795000</v>
      </c>
      <c r="D44" s="3">
        <v>486600</v>
      </c>
      <c r="E44" s="3">
        <f t="shared" si="0"/>
        <v>8281600</v>
      </c>
      <c r="G44" s="5">
        <v>1619244</v>
      </c>
      <c r="H44" s="5">
        <v>101081</v>
      </c>
      <c r="I44" s="5">
        <f t="shared" si="1"/>
        <v>1720325</v>
      </c>
      <c r="K44" s="5">
        <f t="shared" si="39"/>
        <v>6175756.3424999993</v>
      </c>
      <c r="L44" s="3">
        <f t="shared" si="18"/>
        <v>385519.31190000003</v>
      </c>
      <c r="M44" s="5">
        <f t="shared" si="4"/>
        <v>6561275.6543999994</v>
      </c>
      <c r="N44" s="5"/>
      <c r="O44" s="5">
        <f>C44*$P$6</f>
        <v>97396.186499999996</v>
      </c>
      <c r="P44" s="5">
        <f t="shared" si="19"/>
        <v>6079.9210199999998</v>
      </c>
      <c r="Q44" s="5">
        <f t="shared" si="5"/>
        <v>103476.10751999999</v>
      </c>
      <c r="S44" s="5">
        <f>C44*$T$6</f>
        <v>339.86200000000002</v>
      </c>
      <c r="T44" s="5">
        <f t="shared" si="20"/>
        <v>21.215760000000003</v>
      </c>
      <c r="U44" s="5">
        <f t="shared" si="2"/>
        <v>361.07776000000001</v>
      </c>
      <c r="W44" s="5">
        <f>C44*$X$6</f>
        <v>77535.305999999997</v>
      </c>
      <c r="X44" s="5">
        <f t="shared" si="21"/>
        <v>4840.1128800000006</v>
      </c>
      <c r="Y44" s="5">
        <f t="shared" si="6"/>
        <v>82375.418879999997</v>
      </c>
      <c r="AA44" s="5">
        <f>C44*$AB$6</f>
        <v>17714.917000000001</v>
      </c>
      <c r="AB44" s="5">
        <f t="shared" si="22"/>
        <v>1105.84716</v>
      </c>
      <c r="AC44" s="5">
        <f t="shared" si="7"/>
        <v>18820.764160000002</v>
      </c>
      <c r="AE44" s="5">
        <f>C44*$AF$6</f>
        <v>192.53650000000002</v>
      </c>
      <c r="AF44" s="5">
        <f t="shared" si="23"/>
        <v>12.019020000000001</v>
      </c>
      <c r="AG44" s="5">
        <f t="shared" si="8"/>
        <v>204.55552000000003</v>
      </c>
      <c r="AI44" s="5">
        <f>C44*$AJ$6</f>
        <v>192.53650000000002</v>
      </c>
      <c r="AJ44" s="5">
        <f t="shared" si="24"/>
        <v>12.019020000000001</v>
      </c>
      <c r="AK44" s="5">
        <f t="shared" si="9"/>
        <v>204.55552000000003</v>
      </c>
      <c r="AM44" s="5">
        <f>C44*$AN$6</f>
        <v>75879.648000000001</v>
      </c>
      <c r="AN44" s="5">
        <f t="shared" si="25"/>
        <v>4736.7590399999999</v>
      </c>
      <c r="AO44" s="5">
        <f t="shared" si="10"/>
        <v>80616.407040000006</v>
      </c>
      <c r="AQ44" s="5">
        <f>C44*$AR$6</f>
        <v>2699470.0805000002</v>
      </c>
      <c r="AR44" s="5">
        <f t="shared" si="26"/>
        <v>168513.42413999999</v>
      </c>
      <c r="AS44" s="5">
        <f t="shared" si="11"/>
        <v>2867983.5046399999</v>
      </c>
      <c r="AU44" s="5">
        <f>C44*$AV$6</f>
        <v>26570.816500000001</v>
      </c>
      <c r="AV44" s="5">
        <f t="shared" si="27"/>
        <v>1658.6734200000001</v>
      </c>
      <c r="AW44" s="5">
        <f t="shared" si="12"/>
        <v>28229.48992</v>
      </c>
      <c r="AY44" s="5">
        <f>C44*$AZ$6</f>
        <v>43001.896999999997</v>
      </c>
      <c r="AZ44" s="5">
        <f t="shared" si="28"/>
        <v>2684.3775599999999</v>
      </c>
      <c r="BA44" s="5">
        <f t="shared" si="13"/>
        <v>45686.274559999998</v>
      </c>
      <c r="BC44" s="5">
        <f>C44*$BD$6</f>
        <v>2407.096</v>
      </c>
      <c r="BD44" s="5">
        <f t="shared" si="29"/>
        <v>150.26208000000003</v>
      </c>
      <c r="BE44" s="5">
        <f t="shared" si="41"/>
        <v>2557.35808</v>
      </c>
      <c r="BK44" s="5">
        <f>C44*$BL$6</f>
        <v>48018.758999999998</v>
      </c>
      <c r="BL44" s="5">
        <f t="shared" si="31"/>
        <v>2997.55332</v>
      </c>
      <c r="BM44" s="5">
        <f t="shared" si="15"/>
        <v>51016.312319999997</v>
      </c>
      <c r="BO44" s="5">
        <f t="shared" si="40"/>
        <v>1472521.4904999998</v>
      </c>
      <c r="BP44" s="5">
        <f t="shared" si="32"/>
        <v>91921.610939999999</v>
      </c>
      <c r="BQ44" s="5">
        <f t="shared" si="16"/>
        <v>1564443.1014399999</v>
      </c>
      <c r="BS44" s="5">
        <f>C44*$BT$6</f>
        <v>1266089.6235</v>
      </c>
      <c r="BT44" s="5">
        <f t="shared" si="33"/>
        <v>79035.177779999998</v>
      </c>
      <c r="BU44" s="5">
        <f t="shared" si="34"/>
        <v>1345124.80128</v>
      </c>
      <c r="BW44" s="5">
        <f>C44*$BX$6</f>
        <v>296847.63099999999</v>
      </c>
      <c r="BX44" s="5">
        <f t="shared" si="35"/>
        <v>18530.603879999999</v>
      </c>
      <c r="BY44" s="5">
        <f t="shared" si="36"/>
        <v>315378.23488</v>
      </c>
      <c r="BZ44" s="5"/>
      <c r="CA44" s="5">
        <f>C44*$CB$6</f>
        <v>51539.760500000004</v>
      </c>
      <c r="CB44" s="5">
        <f t="shared" si="37"/>
        <v>3217.3505400000004</v>
      </c>
      <c r="CC44" s="5">
        <f t="shared" si="38"/>
        <v>54757.111040000003</v>
      </c>
      <c r="CD44" s="5"/>
      <c r="CE44" s="5">
        <f>C44*$BH$6</f>
        <v>38.195499999999996</v>
      </c>
      <c r="CF44" s="5">
        <f t="shared" si="43"/>
        <v>2.3843399999999999</v>
      </c>
      <c r="CG44" s="5">
        <f t="shared" si="42"/>
        <v>40.579839999999997</v>
      </c>
      <c r="CH44" s="5"/>
      <c r="CI44" s="5"/>
      <c r="CJ44" s="5"/>
      <c r="CK44" s="5"/>
      <c r="CL44" s="5"/>
      <c r="CM44" s="5"/>
      <c r="CN44" s="5"/>
      <c r="CO44" s="5"/>
      <c r="CP44" s="5"/>
      <c r="CQ44" s="5"/>
    </row>
    <row r="45" spans="1:95" x14ac:dyDescent="0.2">
      <c r="A45" s="32">
        <v>13058</v>
      </c>
      <c r="D45" s="3">
        <v>330700</v>
      </c>
      <c r="E45" s="3">
        <f t="shared" si="0"/>
        <v>330700</v>
      </c>
      <c r="H45" s="5">
        <v>68696</v>
      </c>
      <c r="I45" s="5">
        <f t="shared" si="1"/>
        <v>68696</v>
      </c>
      <c r="K45" s="5"/>
      <c r="L45" s="3">
        <f t="shared" si="18"/>
        <v>262004.18505000003</v>
      </c>
      <c r="M45" s="5">
        <f t="shared" si="4"/>
        <v>262004.18505000003</v>
      </c>
      <c r="N45" s="5"/>
      <c r="O45" s="5"/>
      <c r="P45" s="5">
        <f t="shared" si="19"/>
        <v>4131.9972899999993</v>
      </c>
      <c r="Q45" s="5">
        <f t="shared" si="5"/>
        <v>4131.9972899999993</v>
      </c>
      <c r="S45" s="5"/>
      <c r="T45" s="5">
        <f t="shared" si="20"/>
        <v>14.418520000000001</v>
      </c>
      <c r="U45" s="5">
        <f t="shared" si="2"/>
        <v>14.418520000000001</v>
      </c>
      <c r="X45" s="5">
        <f t="shared" si="21"/>
        <v>3289.4067600000003</v>
      </c>
      <c r="Y45" s="5">
        <f t="shared" si="6"/>
        <v>3289.4067600000003</v>
      </c>
      <c r="AB45" s="5">
        <f t="shared" si="22"/>
        <v>751.54881999999998</v>
      </c>
      <c r="AC45" s="5">
        <f t="shared" si="7"/>
        <v>751.54881999999998</v>
      </c>
      <c r="AF45" s="5">
        <f t="shared" si="23"/>
        <v>8.1682900000000007</v>
      </c>
      <c r="AG45" s="5">
        <f t="shared" si="8"/>
        <v>8.1682900000000007</v>
      </c>
      <c r="AJ45" s="5">
        <f t="shared" si="24"/>
        <v>8.1682900000000007</v>
      </c>
      <c r="AK45" s="5">
        <f t="shared" si="9"/>
        <v>8.1682900000000007</v>
      </c>
      <c r="AN45" s="5">
        <f t="shared" si="25"/>
        <v>3219.1660800000004</v>
      </c>
      <c r="AO45" s="5">
        <f t="shared" si="10"/>
        <v>3219.1660800000004</v>
      </c>
      <c r="AR45" s="5">
        <f t="shared" si="26"/>
        <v>114524.02253</v>
      </c>
      <c r="AS45" s="5">
        <f t="shared" si="11"/>
        <v>114524.02253</v>
      </c>
      <c r="AV45" s="5">
        <f t="shared" si="27"/>
        <v>1127.2570900000001</v>
      </c>
      <c r="AW45" s="5">
        <f t="shared" si="12"/>
        <v>1127.2570900000001</v>
      </c>
      <c r="AZ45" s="5">
        <f t="shared" si="28"/>
        <v>1824.33962</v>
      </c>
      <c r="BA45" s="5">
        <f t="shared" si="13"/>
        <v>1824.33962</v>
      </c>
      <c r="BD45" s="5">
        <f t="shared" si="29"/>
        <v>102.12016000000001</v>
      </c>
      <c r="BE45" s="5">
        <f t="shared" si="41"/>
        <v>102.12016000000001</v>
      </c>
      <c r="BK45" s="5"/>
      <c r="BL45" s="5">
        <f t="shared" si="31"/>
        <v>2037.17814</v>
      </c>
      <c r="BM45" s="5">
        <f t="shared" si="15"/>
        <v>2037.17814</v>
      </c>
      <c r="BO45" s="5"/>
      <c r="BP45" s="5">
        <f t="shared" si="32"/>
        <v>62471.181129999997</v>
      </c>
      <c r="BQ45" s="5">
        <f t="shared" si="16"/>
        <v>62471.181129999997</v>
      </c>
      <c r="BS45" s="5"/>
      <c r="BT45" s="5">
        <f t="shared" si="33"/>
        <v>53713.385309999998</v>
      </c>
      <c r="BU45" s="5">
        <f t="shared" si="34"/>
        <v>53713.385309999998</v>
      </c>
      <c r="BW45" s="5"/>
      <c r="BX45" s="5">
        <f t="shared" si="35"/>
        <v>12593.651260000001</v>
      </c>
      <c r="BY45" s="5">
        <f t="shared" si="36"/>
        <v>12593.651260000001</v>
      </c>
      <c r="BZ45" s="5"/>
      <c r="CA45" s="5"/>
      <c r="CB45" s="5">
        <f t="shared" si="37"/>
        <v>2186.5553300000001</v>
      </c>
      <c r="CC45" s="5">
        <f t="shared" si="38"/>
        <v>2186.5553300000001</v>
      </c>
      <c r="CD45" s="5"/>
      <c r="CE45" s="5"/>
      <c r="CF45" s="5">
        <f t="shared" si="43"/>
        <v>1.6204299999999998</v>
      </c>
      <c r="CG45" s="5">
        <f t="shared" si="42"/>
        <v>1.6204299999999998</v>
      </c>
      <c r="CH45" s="5"/>
      <c r="CI45" s="5"/>
      <c r="CJ45" s="5"/>
      <c r="CK45" s="5"/>
      <c r="CL45" s="5"/>
      <c r="CM45" s="5"/>
      <c r="CN45" s="5"/>
      <c r="CO45" s="5"/>
      <c r="CP45" s="5"/>
      <c r="CQ45" s="5"/>
    </row>
    <row r="46" spans="1:95" x14ac:dyDescent="0.2">
      <c r="A46" s="32">
        <v>13241</v>
      </c>
      <c r="C46" s="3">
        <v>8105000</v>
      </c>
      <c r="D46" s="3">
        <v>330700</v>
      </c>
      <c r="E46" s="3">
        <f t="shared" si="0"/>
        <v>8435700</v>
      </c>
      <c r="G46" s="5">
        <v>1683639</v>
      </c>
      <c r="H46" s="5">
        <v>68696</v>
      </c>
      <c r="I46" s="5">
        <f t="shared" si="1"/>
        <v>1752335</v>
      </c>
      <c r="K46" s="5">
        <f t="shared" si="39"/>
        <v>6421360.5075000003</v>
      </c>
      <c r="L46" s="3">
        <f t="shared" si="18"/>
        <v>262004.18505000003</v>
      </c>
      <c r="M46" s="5">
        <f t="shared" si="4"/>
        <v>6683364.6925500007</v>
      </c>
      <c r="N46" s="5"/>
      <c r="O46" s="5">
        <f>C46*$P$6</f>
        <v>101269.5435</v>
      </c>
      <c r="P46" s="5">
        <f t="shared" si="19"/>
        <v>4131.9972899999993</v>
      </c>
      <c r="Q46" s="5">
        <f t="shared" si="5"/>
        <v>105401.54079</v>
      </c>
      <c r="S46" s="5">
        <f>C46*$T$6</f>
        <v>353.37800000000004</v>
      </c>
      <c r="T46" s="5">
        <f t="shared" si="20"/>
        <v>14.418520000000001</v>
      </c>
      <c r="U46" s="5">
        <f t="shared" si="2"/>
        <v>367.79652000000004</v>
      </c>
      <c r="W46" s="5">
        <f>C46*$X$6</f>
        <v>80618.813999999998</v>
      </c>
      <c r="X46" s="5">
        <f t="shared" si="21"/>
        <v>3289.4067600000003</v>
      </c>
      <c r="Y46" s="5">
        <f t="shared" si="6"/>
        <v>83908.220759999997</v>
      </c>
      <c r="AA46" s="5">
        <f>C46*$AB$6</f>
        <v>18419.422999999999</v>
      </c>
      <c r="AB46" s="5">
        <f t="shared" si="22"/>
        <v>751.54881999999998</v>
      </c>
      <c r="AC46" s="5">
        <f t="shared" si="7"/>
        <v>19170.971819999999</v>
      </c>
      <c r="AE46" s="5">
        <f>C46*$AF$6</f>
        <v>200.1935</v>
      </c>
      <c r="AF46" s="5">
        <f t="shared" si="23"/>
        <v>8.1682900000000007</v>
      </c>
      <c r="AG46" s="5">
        <f t="shared" si="8"/>
        <v>208.36179000000001</v>
      </c>
      <c r="AI46" s="5">
        <f>C46*$AJ$6</f>
        <v>200.1935</v>
      </c>
      <c r="AJ46" s="5">
        <f t="shared" si="24"/>
        <v>8.1682900000000007</v>
      </c>
      <c r="AK46" s="5">
        <f t="shared" si="9"/>
        <v>208.36179000000001</v>
      </c>
      <c r="AM46" s="5">
        <f>C46*$AN$6</f>
        <v>78897.312000000005</v>
      </c>
      <c r="AN46" s="5">
        <f t="shared" si="25"/>
        <v>3219.1660800000004</v>
      </c>
      <c r="AO46" s="5">
        <f t="shared" si="10"/>
        <v>82116.478080000001</v>
      </c>
      <c r="AQ46" s="5">
        <f>C46*$AR$6</f>
        <v>2806825.5295000002</v>
      </c>
      <c r="AR46" s="5">
        <f t="shared" si="26"/>
        <v>114524.02253</v>
      </c>
      <c r="AS46" s="5">
        <f t="shared" si="11"/>
        <v>2921349.5520300004</v>
      </c>
      <c r="AU46" s="5">
        <f>C46*$AV$6</f>
        <v>27627.513500000001</v>
      </c>
      <c r="AV46" s="5">
        <f t="shared" si="27"/>
        <v>1127.2570900000001</v>
      </c>
      <c r="AW46" s="5">
        <f t="shared" si="12"/>
        <v>28754.77059</v>
      </c>
      <c r="AY46" s="5">
        <f>C46*$AZ$6</f>
        <v>44712.042999999998</v>
      </c>
      <c r="AZ46" s="5">
        <f t="shared" si="28"/>
        <v>1824.33962</v>
      </c>
      <c r="BA46" s="5">
        <f t="shared" si="13"/>
        <v>46536.382619999997</v>
      </c>
      <c r="BC46" s="5">
        <f>C46*$BD$6</f>
        <v>2502.8240000000001</v>
      </c>
      <c r="BD46" s="5">
        <f t="shared" si="29"/>
        <v>102.12016000000001</v>
      </c>
      <c r="BE46" s="5">
        <f t="shared" si="41"/>
        <v>2604.94416</v>
      </c>
      <c r="BK46" s="5">
        <f>C46*$BL$6</f>
        <v>49928.421000000002</v>
      </c>
      <c r="BL46" s="5">
        <f t="shared" si="31"/>
        <v>2037.17814</v>
      </c>
      <c r="BM46" s="5">
        <f t="shared" si="15"/>
        <v>51965.599140000006</v>
      </c>
      <c r="BO46" s="5">
        <f t="shared" si="40"/>
        <v>1531082.3195</v>
      </c>
      <c r="BP46" s="5">
        <f t="shared" si="32"/>
        <v>62471.181129999997</v>
      </c>
      <c r="BQ46" s="5">
        <f t="shared" si="16"/>
        <v>1593553.5006299999</v>
      </c>
      <c r="BS46" s="5">
        <f>C46*$BT$6</f>
        <v>1316440.8465</v>
      </c>
      <c r="BT46" s="5">
        <f t="shared" si="33"/>
        <v>53713.385309999998</v>
      </c>
      <c r="BU46" s="5">
        <f t="shared" si="34"/>
        <v>1370154.23181</v>
      </c>
      <c r="BW46" s="5">
        <f>C46*$BX$6</f>
        <v>308652.989</v>
      </c>
      <c r="BX46" s="5">
        <f t="shared" si="35"/>
        <v>12593.651260000001</v>
      </c>
      <c r="BY46" s="5">
        <f t="shared" si="36"/>
        <v>321246.64026000001</v>
      </c>
      <c r="BZ46" s="5"/>
      <c r="CA46" s="5">
        <f>C46*$CB$6</f>
        <v>53589.449500000002</v>
      </c>
      <c r="CB46" s="5">
        <f t="shared" si="37"/>
        <v>2186.5553300000001</v>
      </c>
      <c r="CC46" s="5">
        <f t="shared" si="38"/>
        <v>55776.004830000005</v>
      </c>
      <c r="CD46" s="5"/>
      <c r="CE46" s="5">
        <f>C46*$BH$6</f>
        <v>39.714499999999994</v>
      </c>
      <c r="CF46" s="5">
        <f t="shared" si="43"/>
        <v>1.6204299999999998</v>
      </c>
      <c r="CG46" s="5">
        <f t="shared" si="42"/>
        <v>41.334929999999993</v>
      </c>
      <c r="CH46" s="5"/>
      <c r="CI46" s="5"/>
      <c r="CJ46" s="5"/>
      <c r="CK46" s="5"/>
      <c r="CL46" s="5"/>
      <c r="CM46" s="5"/>
      <c r="CN46" s="5"/>
      <c r="CO46" s="5"/>
      <c r="CP46" s="5"/>
      <c r="CQ46" s="5"/>
    </row>
    <row r="47" spans="1:95" x14ac:dyDescent="0.2">
      <c r="A47" s="32">
        <v>13424</v>
      </c>
      <c r="D47" s="3">
        <v>168600</v>
      </c>
      <c r="E47" s="3">
        <f t="shared" si="0"/>
        <v>168600</v>
      </c>
      <c r="H47" s="5">
        <v>35023</v>
      </c>
      <c r="I47" s="5">
        <f t="shared" si="1"/>
        <v>35023</v>
      </c>
      <c r="K47" s="5"/>
      <c r="L47" s="3">
        <f t="shared" si="18"/>
        <v>133576.97489999997</v>
      </c>
      <c r="M47" s="5">
        <f t="shared" si="4"/>
        <v>133576.97489999997</v>
      </c>
      <c r="N47" s="5"/>
      <c r="O47" s="5"/>
      <c r="P47" s="5">
        <f t="shared" si="19"/>
        <v>2106.6064200000001</v>
      </c>
      <c r="Q47" s="5">
        <f t="shared" si="5"/>
        <v>2106.6064200000001</v>
      </c>
      <c r="S47" s="5"/>
      <c r="T47" s="5">
        <f t="shared" si="20"/>
        <v>7.3509600000000006</v>
      </c>
      <c r="U47" s="5">
        <f t="shared" si="2"/>
        <v>7.3509600000000006</v>
      </c>
      <c r="X47" s="5">
        <f t="shared" si="21"/>
        <v>1677.0304800000001</v>
      </c>
      <c r="Y47" s="5">
        <f t="shared" si="6"/>
        <v>1677.0304800000001</v>
      </c>
      <c r="AB47" s="5">
        <f t="shared" si="22"/>
        <v>383.16036000000003</v>
      </c>
      <c r="AC47" s="5">
        <f t="shared" si="7"/>
        <v>383.16036000000003</v>
      </c>
      <c r="AF47" s="5">
        <f t="shared" si="23"/>
        <v>4.1644199999999998</v>
      </c>
      <c r="AG47" s="5">
        <f t="shared" si="8"/>
        <v>4.1644199999999998</v>
      </c>
      <c r="AJ47" s="5">
        <f t="shared" si="24"/>
        <v>4.1644199999999998</v>
      </c>
      <c r="AK47" s="5">
        <f t="shared" si="9"/>
        <v>4.1644199999999998</v>
      </c>
      <c r="AN47" s="5">
        <f t="shared" si="25"/>
        <v>1641.2198400000002</v>
      </c>
      <c r="AO47" s="5">
        <f t="shared" si="10"/>
        <v>1641.2198400000002</v>
      </c>
      <c r="AR47" s="5">
        <f t="shared" si="26"/>
        <v>58387.511939999997</v>
      </c>
      <c r="AS47" s="5">
        <f t="shared" si="11"/>
        <v>58387.511939999997</v>
      </c>
      <c r="AV47" s="5">
        <f t="shared" si="27"/>
        <v>574.70681999999999</v>
      </c>
      <c r="AW47" s="5">
        <f t="shared" si="12"/>
        <v>574.70681999999999</v>
      </c>
      <c r="AZ47" s="5">
        <f t="shared" si="28"/>
        <v>930.09875999999997</v>
      </c>
      <c r="BA47" s="5">
        <f t="shared" si="13"/>
        <v>930.09875999999997</v>
      </c>
      <c r="BD47" s="5">
        <f t="shared" si="29"/>
        <v>52.063680000000005</v>
      </c>
      <c r="BE47" s="5">
        <f t="shared" si="41"/>
        <v>52.063680000000005</v>
      </c>
      <c r="BK47" s="5"/>
      <c r="BL47" s="5">
        <f t="shared" si="31"/>
        <v>1038.6097199999999</v>
      </c>
      <c r="BM47" s="5">
        <f t="shared" si="15"/>
        <v>1038.6097199999999</v>
      </c>
      <c r="BO47" s="5"/>
      <c r="BP47" s="5">
        <f t="shared" si="32"/>
        <v>31849.534739999999</v>
      </c>
      <c r="BQ47" s="5">
        <f t="shared" si="16"/>
        <v>31849.534739999999</v>
      </c>
      <c r="BS47" s="5"/>
      <c r="BT47" s="5">
        <f t="shared" si="33"/>
        <v>27384.568379999997</v>
      </c>
      <c r="BU47" s="5">
        <f t="shared" si="34"/>
        <v>27384.568379999997</v>
      </c>
      <c r="BW47" s="5"/>
      <c r="BX47" s="5">
        <f t="shared" si="35"/>
        <v>6420.59148</v>
      </c>
      <c r="BY47" s="5">
        <f t="shared" si="36"/>
        <v>6420.59148</v>
      </c>
      <c r="BZ47" s="5"/>
      <c r="CA47" s="5"/>
      <c r="CB47" s="5">
        <f t="shared" si="37"/>
        <v>1114.7663400000001</v>
      </c>
      <c r="CC47" s="5">
        <f t="shared" si="38"/>
        <v>1114.7663400000001</v>
      </c>
      <c r="CD47" s="5"/>
      <c r="CE47" s="5"/>
      <c r="CF47" s="5">
        <f t="shared" si="43"/>
        <v>0.82613999999999999</v>
      </c>
      <c r="CG47" s="5">
        <f t="shared" si="42"/>
        <v>0.82613999999999999</v>
      </c>
      <c r="CH47" s="5"/>
      <c r="CI47" s="5"/>
      <c r="CJ47" s="5"/>
      <c r="CK47" s="5"/>
      <c r="CL47" s="5"/>
      <c r="CM47" s="5"/>
      <c r="CN47" s="5"/>
      <c r="CO47" s="5"/>
      <c r="CP47" s="5"/>
      <c r="CQ47" s="5"/>
    </row>
    <row r="48" spans="1:95" x14ac:dyDescent="0.2">
      <c r="A48" s="32">
        <v>13606</v>
      </c>
      <c r="C48" s="3">
        <v>8430000</v>
      </c>
      <c r="D48" s="3">
        <v>168600</v>
      </c>
      <c r="E48" s="3">
        <f t="shared" si="0"/>
        <v>8598600</v>
      </c>
      <c r="G48" s="5">
        <v>1751151</v>
      </c>
      <c r="H48" s="5">
        <v>35023</v>
      </c>
      <c r="I48" s="5">
        <f t="shared" si="1"/>
        <v>1786174</v>
      </c>
      <c r="K48" s="5">
        <f t="shared" si="39"/>
        <v>6678848.7449999992</v>
      </c>
      <c r="L48" s="3">
        <f t="shared" si="18"/>
        <v>133576.97489999997</v>
      </c>
      <c r="M48" s="5">
        <f t="shared" si="4"/>
        <v>6812425.719899999</v>
      </c>
      <c r="N48" s="5"/>
      <c r="O48" s="5">
        <f>C48*$P$6</f>
        <v>105330.321</v>
      </c>
      <c r="P48" s="5">
        <f t="shared" si="19"/>
        <v>2106.6064200000001</v>
      </c>
      <c r="Q48" s="5">
        <f t="shared" si="5"/>
        <v>107436.92741999999</v>
      </c>
      <c r="S48" s="5">
        <f>C48*$T$6</f>
        <v>367.548</v>
      </c>
      <c r="T48" s="5">
        <f t="shared" si="20"/>
        <v>7.3509600000000006</v>
      </c>
      <c r="U48" s="5">
        <f t="shared" si="2"/>
        <v>374.89895999999999</v>
      </c>
      <c r="W48" s="5">
        <f>C48*$X$6</f>
        <v>83851.524000000005</v>
      </c>
      <c r="X48" s="5">
        <f t="shared" si="21"/>
        <v>1677.0304800000001</v>
      </c>
      <c r="Y48" s="5">
        <f t="shared" si="6"/>
        <v>85528.554480000006</v>
      </c>
      <c r="AA48" s="5">
        <f>C48*$AB$6</f>
        <v>19158.018</v>
      </c>
      <c r="AB48" s="5">
        <f t="shared" si="22"/>
        <v>383.16036000000003</v>
      </c>
      <c r="AC48" s="5">
        <f t="shared" si="7"/>
        <v>19541.178360000002</v>
      </c>
      <c r="AE48" s="5">
        <f>C48*$AF$6</f>
        <v>208.221</v>
      </c>
      <c r="AF48" s="5">
        <f t="shared" si="23"/>
        <v>4.1644199999999998</v>
      </c>
      <c r="AG48" s="5">
        <f t="shared" si="8"/>
        <v>212.38542000000001</v>
      </c>
      <c r="AI48" s="5">
        <f>C48*$AJ$6</f>
        <v>208.221</v>
      </c>
      <c r="AJ48" s="5">
        <f t="shared" si="24"/>
        <v>4.1644199999999998</v>
      </c>
      <c r="AK48" s="5">
        <f t="shared" si="9"/>
        <v>212.38542000000001</v>
      </c>
      <c r="AM48" s="5">
        <f>C48*$AN$6</f>
        <v>82060.992000000013</v>
      </c>
      <c r="AN48" s="5">
        <f t="shared" si="25"/>
        <v>1641.2198400000002</v>
      </c>
      <c r="AO48" s="5">
        <f t="shared" si="10"/>
        <v>83702.211840000018</v>
      </c>
      <c r="AQ48" s="5">
        <f>C48*$AR$6</f>
        <v>2919375.5970000001</v>
      </c>
      <c r="AR48" s="5">
        <f t="shared" si="26"/>
        <v>58387.511939999997</v>
      </c>
      <c r="AS48" s="5">
        <f t="shared" si="11"/>
        <v>2977763.1089400002</v>
      </c>
      <c r="AU48" s="5">
        <f>C48*$AV$6</f>
        <v>28735.341</v>
      </c>
      <c r="AV48" s="5">
        <f t="shared" si="27"/>
        <v>574.70681999999999</v>
      </c>
      <c r="AW48" s="5">
        <f t="shared" si="12"/>
        <v>29310.04782</v>
      </c>
      <c r="AY48" s="5">
        <f>C48*$AZ$6</f>
        <v>46504.938000000002</v>
      </c>
      <c r="AZ48" s="5">
        <f t="shared" si="28"/>
        <v>930.09875999999997</v>
      </c>
      <c r="BA48" s="5">
        <f t="shared" si="13"/>
        <v>47435.036760000003</v>
      </c>
      <c r="BC48" s="5">
        <f>C48*$BD$6</f>
        <v>2603.1840000000002</v>
      </c>
      <c r="BD48" s="5">
        <f t="shared" si="29"/>
        <v>52.063680000000005</v>
      </c>
      <c r="BE48" s="5">
        <f t="shared" si="41"/>
        <v>2655.2476800000004</v>
      </c>
      <c r="BK48" s="5">
        <f>C48*$BL$6</f>
        <v>51930.486000000004</v>
      </c>
      <c r="BL48" s="5">
        <f t="shared" si="31"/>
        <v>1038.6097199999999</v>
      </c>
      <c r="BM48" s="5">
        <f t="shared" si="15"/>
        <v>52969.095720000005</v>
      </c>
      <c r="BO48" s="5">
        <f t="shared" si="40"/>
        <v>1592476.737</v>
      </c>
      <c r="BP48" s="5">
        <f t="shared" si="32"/>
        <v>31849.534739999999</v>
      </c>
      <c r="BQ48" s="5">
        <f t="shared" si="16"/>
        <v>1624326.27174</v>
      </c>
      <c r="BS48" s="5">
        <f>C48*$BT$6</f>
        <v>1369228.419</v>
      </c>
      <c r="BT48" s="5">
        <f t="shared" si="33"/>
        <v>27384.568379999997</v>
      </c>
      <c r="BU48" s="5">
        <f t="shared" si="34"/>
        <v>1396612.9873800001</v>
      </c>
      <c r="BW48" s="5">
        <f>C48*$BX$6</f>
        <v>321029.57399999996</v>
      </c>
      <c r="BX48" s="5">
        <f t="shared" si="35"/>
        <v>6420.59148</v>
      </c>
      <c r="BY48" s="5">
        <f t="shared" si="36"/>
        <v>327450.16547999997</v>
      </c>
      <c r="BZ48" s="5"/>
      <c r="CA48" s="5">
        <f>C48*$CB$6</f>
        <v>55738.317000000003</v>
      </c>
      <c r="CB48" s="5">
        <f t="shared" si="37"/>
        <v>1114.7663400000001</v>
      </c>
      <c r="CC48" s="5">
        <f t="shared" si="38"/>
        <v>56853.083340000005</v>
      </c>
      <c r="CD48" s="5"/>
      <c r="CE48" s="5">
        <f>C48*$BH$6</f>
        <v>41.306999999999995</v>
      </c>
      <c r="CF48" s="5">
        <f t="shared" si="43"/>
        <v>0.82613999999999999</v>
      </c>
      <c r="CG48" s="5">
        <f t="shared" si="42"/>
        <v>42.133139999999997</v>
      </c>
      <c r="CH48" s="5"/>
      <c r="CI48" s="5"/>
      <c r="CJ48" s="5"/>
      <c r="CK48" s="5"/>
      <c r="CL48" s="5"/>
      <c r="CM48" s="5"/>
      <c r="CN48" s="5"/>
      <c r="CO48" s="5"/>
      <c r="CP48" s="5"/>
      <c r="CQ48" s="5"/>
    </row>
    <row r="49" spans="1:95" x14ac:dyDescent="0.2">
      <c r="K49" s="5"/>
      <c r="L49" s="3"/>
      <c r="M49" s="5"/>
      <c r="N49" s="5"/>
      <c r="O49" s="5"/>
      <c r="P49" s="5"/>
      <c r="Q49" s="5"/>
      <c r="S49" s="5"/>
      <c r="T49" s="5"/>
      <c r="U49" s="5"/>
      <c r="BK49" s="5"/>
      <c r="BL49" s="5"/>
      <c r="BM49" s="5"/>
      <c r="BO49" s="5"/>
      <c r="BP49" s="5"/>
      <c r="BQ49" s="5"/>
      <c r="BS49" s="5"/>
      <c r="BT49" s="5"/>
      <c r="BU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</row>
    <row r="50" spans="1:95" ht="13.5" thickBot="1" x14ac:dyDescent="0.25">
      <c r="A50" s="34" t="s">
        <v>6</v>
      </c>
      <c r="C50" s="35">
        <f>SUM(C9:C49)</f>
        <v>115000000</v>
      </c>
      <c r="D50" s="35">
        <f>SUM(D9:D49)</f>
        <v>60363359</v>
      </c>
      <c r="E50" s="35">
        <f>SUM(E9:E49)</f>
        <v>175363359</v>
      </c>
      <c r="G50" s="35">
        <f>SUM(G9:G49)</f>
        <v>23888776</v>
      </c>
      <c r="H50" s="35">
        <f>SUM(H9:H49)</f>
        <v>12254019</v>
      </c>
      <c r="I50" s="35">
        <f>SUM(I9:I49)</f>
        <v>36142795</v>
      </c>
      <c r="K50" s="35">
        <f>SUM(K9:K49)</f>
        <v>91111222.5</v>
      </c>
      <c r="L50" s="35">
        <f>SUM(L9:L49)</f>
        <v>48109341.370626912</v>
      </c>
      <c r="M50" s="35">
        <f>SUM(M9:M49)</f>
        <v>139220563.87062693</v>
      </c>
      <c r="N50" s="3"/>
      <c r="O50" s="35">
        <f>SUM(O9:O49)</f>
        <v>1436890.5</v>
      </c>
      <c r="P50" s="35">
        <f>SUM(P9:P49)</f>
        <v>726821.98385579989</v>
      </c>
      <c r="Q50" s="35">
        <f>SUM(Q9:Q49)</f>
        <v>2163712.4838558002</v>
      </c>
      <c r="S50" s="35">
        <f>SUM(S9:S49)</f>
        <v>5014</v>
      </c>
      <c r="T50" s="35">
        <f>SUM(T9:T49)</f>
        <v>2648.3925083000008</v>
      </c>
      <c r="U50" s="35">
        <f>SUM(U9:U49)</f>
        <v>7662.3925082999995</v>
      </c>
      <c r="W50" s="35">
        <f>SUM(W9:W49)</f>
        <v>1143881.9999999998</v>
      </c>
      <c r="X50" s="35">
        <f>SUM(X9:X49)</f>
        <v>604169.06215260027</v>
      </c>
      <c r="Y50" s="35">
        <f>SUM(Y9:Y49)</f>
        <v>1748051.0621525992</v>
      </c>
      <c r="AA50" s="35">
        <f>SUM(AA9:AA49)</f>
        <v>261349.00000000003</v>
      </c>
      <c r="AB50" s="35">
        <f>SUM(AB9:AB49)</f>
        <v>131121.85311679999</v>
      </c>
      <c r="AC50" s="35">
        <f>SUM(AC9:AC49)</f>
        <v>392470.85311680014</v>
      </c>
      <c r="AD50" s="3"/>
      <c r="AE50" s="35">
        <f>SUM(AE9:AE49)</f>
        <v>2840.5</v>
      </c>
      <c r="AF50" s="35">
        <f>SUM(AF9:AF49)</f>
        <v>1410.8207750000006</v>
      </c>
      <c r="AG50" s="35">
        <f>SUM(AG9:AG49)</f>
        <v>4251.3207749999992</v>
      </c>
      <c r="AH50" s="3"/>
      <c r="AI50" s="35">
        <f>SUM(AI9:AI49)</f>
        <v>2840.5</v>
      </c>
      <c r="AJ50" s="35">
        <f>SUM(AJ9:AJ49)</f>
        <v>1410.8207750000006</v>
      </c>
      <c r="AK50" s="35">
        <f>SUM(AK9:AK49)</f>
        <v>4251.3207749999992</v>
      </c>
      <c r="AL50" s="3"/>
      <c r="AM50" s="35">
        <f>SUM(AM9:AM49)</f>
        <v>1119456.0000000002</v>
      </c>
      <c r="AN50" s="35">
        <f>SUM(AN9:AN49)</f>
        <v>566344.96887780004</v>
      </c>
      <c r="AO50" s="35">
        <f>SUM(AO9:AO49)</f>
        <v>1685800.9688778005</v>
      </c>
      <c r="AQ50" s="35">
        <f>SUM(AQ9:AQ49)</f>
        <v>39825408.500000007</v>
      </c>
      <c r="AR50" s="35">
        <f>SUM(AR9:AR49)</f>
        <v>20531659.894351892</v>
      </c>
      <c r="AS50" s="35">
        <f>SUM(AS9:AS49)</f>
        <v>60357068.394351892</v>
      </c>
      <c r="AU50" s="35">
        <f>SUM(AU9:AU49)</f>
        <v>392000.50000000006</v>
      </c>
      <c r="AV50" s="35">
        <f>SUM(AV9:AV49)</f>
        <v>207044.67145460006</v>
      </c>
      <c r="AW50" s="35">
        <f>SUM(AW9:AW49)</f>
        <v>599045.17145459994</v>
      </c>
      <c r="AY50" s="35">
        <f>SUM(AY9:AY49)</f>
        <v>634408.99999999988</v>
      </c>
      <c r="AZ50" s="35">
        <f>SUM(AZ9:AZ49)</f>
        <v>330895.07954019995</v>
      </c>
      <c r="BA50" s="35">
        <f>SUM(BA9:BA49)</f>
        <v>965304.07954020018</v>
      </c>
      <c r="BC50" s="35">
        <f>SUM(BC9:BC49)</f>
        <v>35512</v>
      </c>
      <c r="BD50" s="35">
        <f>SUM(BD9:BD49)</f>
        <v>18664.2190658</v>
      </c>
      <c r="BE50" s="35">
        <f>SUM(BE9:BE49)</f>
        <v>54176.219065800004</v>
      </c>
      <c r="BG50" s="35">
        <f>SUM(BG9:BG49)</f>
        <v>563.51649999999995</v>
      </c>
      <c r="BH50" s="35">
        <f>SUM(BH9:BH49)</f>
        <v>117.407085</v>
      </c>
      <c r="BI50" s="35">
        <f>SUM(BI9:BI49)</f>
        <v>680.923585</v>
      </c>
      <c r="BK50" s="35">
        <f>SUM(BK9:BK49)</f>
        <v>708422.99999999988</v>
      </c>
      <c r="BL50" s="35">
        <f>SUM(BL9:BL49)</f>
        <v>374170.94155769993</v>
      </c>
      <c r="BM50" s="35">
        <f>SUM(BM9:BM49)</f>
        <v>1082593.9415577</v>
      </c>
      <c r="BO50" s="35">
        <f>SUM(BO9:BO49)</f>
        <v>21724178.499999996</v>
      </c>
      <c r="BP50" s="35">
        <f>SUM(BP9:BP49)</f>
        <v>11102128.272113897</v>
      </c>
      <c r="BQ50" s="35">
        <f>SUM(BQ9:BQ49)</f>
        <v>32826306.772113901</v>
      </c>
      <c r="BS50" s="35">
        <f>SUM(BS9:BS49)</f>
        <v>18678679.5</v>
      </c>
      <c r="BT50" s="35">
        <f>SUM(BT9:BT49)</f>
        <v>9725172.0286392029</v>
      </c>
      <c r="BU50" s="35">
        <f>SUM(BU9:BU49)</f>
        <v>28403851.528639197</v>
      </c>
      <c r="BW50" s="35">
        <f>SUM(BW9:BW49)</f>
        <v>4379407</v>
      </c>
      <c r="BX50" s="35">
        <f>SUM(BX9:BX49)</f>
        <v>2221294.348263199</v>
      </c>
      <c r="BY50" s="35">
        <f>SUM(BY9:BY49)</f>
        <v>6600701.3482631994</v>
      </c>
      <c r="BZ50" s="5"/>
      <c r="CA50" s="35">
        <f>SUM(CA9:CA49)</f>
        <v>760368.50000000012</v>
      </c>
      <c r="CB50" s="35">
        <f>SUM(CB9:CB49)</f>
        <v>400815.63244449982</v>
      </c>
      <c r="CC50" s="35">
        <f>SUM(CC9:CC49)</f>
        <v>1161184.1324445</v>
      </c>
      <c r="CD50" s="5"/>
      <c r="CE50" s="35">
        <f>SUM(CE9:CE49)</f>
        <v>-1.6500000000021942E-2</v>
      </c>
      <c r="CF50" s="35">
        <f>SUM(CF9:CF49)</f>
        <v>1163450.9740495994</v>
      </c>
      <c r="CG50" s="35">
        <f>SUM(CG9:CG49)</f>
        <v>1163450.9575495992</v>
      </c>
      <c r="CH50" s="5"/>
      <c r="CI50" s="5"/>
      <c r="CJ50" s="5"/>
      <c r="CK50" s="5"/>
      <c r="CL50" s="5"/>
      <c r="CM50" s="5"/>
      <c r="CN50" s="5"/>
      <c r="CO50" s="5"/>
      <c r="CP50" s="5"/>
      <c r="CQ50" s="5"/>
    </row>
    <row r="51" spans="1:95" ht="13.5" thickTop="1" x14ac:dyDescent="0.2">
      <c r="S51" s="5"/>
      <c r="T51" s="5"/>
      <c r="U51" s="5"/>
      <c r="BK51" s="5"/>
      <c r="BL51" s="5"/>
      <c r="BM51" s="5"/>
      <c r="BO51" s="5"/>
      <c r="BP51" s="5"/>
      <c r="BQ51" s="5"/>
      <c r="BS51" s="5"/>
      <c r="BT51" s="5"/>
      <c r="BU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</row>
    <row r="52" spans="1:95" x14ac:dyDescent="0.2">
      <c r="L52" s="5"/>
      <c r="S52" s="5"/>
      <c r="T52" s="5"/>
      <c r="U52" s="5"/>
      <c r="BK52" s="5"/>
      <c r="BL52" s="5"/>
      <c r="BM52" s="5"/>
      <c r="BO52" s="5"/>
      <c r="BP52" s="5"/>
      <c r="BQ52" s="5"/>
      <c r="BS52" s="5"/>
      <c r="BT52" s="5"/>
      <c r="BU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</row>
    <row r="53" spans="1:95" x14ac:dyDescent="0.2">
      <c r="S53" s="5"/>
      <c r="T53" s="5"/>
      <c r="U53" s="5"/>
      <c r="BK53" s="5"/>
      <c r="BL53" s="5"/>
      <c r="BM53" s="5"/>
      <c r="BO53" s="5"/>
      <c r="BP53" s="5"/>
      <c r="BQ53" s="5"/>
      <c r="BS53" s="5"/>
      <c r="BT53" s="5"/>
      <c r="BU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</row>
    <row r="54" spans="1:95" x14ac:dyDescent="0.2">
      <c r="S54" s="5"/>
      <c r="T54" s="5"/>
      <c r="U54" s="5"/>
      <c r="BK54" s="5"/>
      <c r="BL54" s="5"/>
      <c r="BM54" s="5"/>
      <c r="BO54" s="5"/>
      <c r="BP54" s="5"/>
      <c r="BQ54" s="5"/>
      <c r="BS54" s="5"/>
      <c r="BT54" s="5"/>
      <c r="BU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</row>
    <row r="55" spans="1:95" x14ac:dyDescent="0.2">
      <c r="S55" s="5"/>
      <c r="T55" s="5"/>
      <c r="U55" s="5"/>
      <c r="BK55" s="5"/>
      <c r="BL55" s="5"/>
      <c r="BM55" s="5"/>
      <c r="BO55" s="5"/>
      <c r="BP55" s="5"/>
      <c r="BQ55" s="5"/>
      <c r="BS55" s="5"/>
      <c r="BT55" s="5"/>
      <c r="BU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</row>
    <row r="56" spans="1:95" x14ac:dyDescent="0.2">
      <c r="S56" s="5"/>
      <c r="T56" s="5"/>
      <c r="U56" s="5"/>
      <c r="BK56" s="5"/>
      <c r="BL56" s="5"/>
      <c r="BM56" s="5"/>
      <c r="BO56" s="5"/>
      <c r="BP56" s="5"/>
      <c r="BQ56" s="5"/>
      <c r="BS56" s="5"/>
      <c r="BT56" s="5"/>
      <c r="BU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</row>
    <row r="57" spans="1:95" x14ac:dyDescent="0.2">
      <c r="S57" s="5"/>
      <c r="T57" s="5"/>
      <c r="U57" s="5"/>
      <c r="BK57" s="5"/>
      <c r="BL57" s="5"/>
      <c r="BM57" s="5"/>
      <c r="BO57" s="5"/>
      <c r="BP57" s="5"/>
      <c r="BQ57" s="5"/>
      <c r="BS57" s="5"/>
      <c r="BT57" s="5"/>
      <c r="BU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</row>
    <row r="58" spans="1:95" x14ac:dyDescent="0.2">
      <c r="A58"/>
      <c r="S58" s="5"/>
      <c r="T58" s="5"/>
      <c r="U58" s="5"/>
      <c r="BK58" s="5"/>
      <c r="BL58" s="5"/>
      <c r="BM58" s="5"/>
      <c r="BO58" s="5"/>
      <c r="BP58" s="5"/>
      <c r="BQ58" s="5"/>
      <c r="BS58" s="5"/>
      <c r="BT58" s="5"/>
      <c r="BU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</row>
    <row r="59" spans="1:95" x14ac:dyDescent="0.2">
      <c r="A59"/>
      <c r="S59" s="5"/>
      <c r="T59" s="5"/>
      <c r="U59" s="5"/>
      <c r="BK59" s="5"/>
      <c r="BL59" s="5"/>
      <c r="BM59" s="5"/>
      <c r="BO59" s="5"/>
      <c r="BP59" s="5"/>
      <c r="BQ59" s="5"/>
      <c r="BS59" s="5"/>
      <c r="BT59" s="5"/>
      <c r="BU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</row>
    <row r="60" spans="1:95" x14ac:dyDescent="0.2">
      <c r="A60"/>
      <c r="S60" s="5"/>
      <c r="T60" s="5"/>
      <c r="U60" s="5"/>
      <c r="BK60" s="5"/>
      <c r="BL60" s="5"/>
      <c r="BM60" s="5"/>
      <c r="BO60" s="5"/>
      <c r="BP60" s="5"/>
      <c r="BQ60" s="5"/>
      <c r="BS60" s="5"/>
      <c r="BT60" s="5"/>
      <c r="BU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</row>
    <row r="61" spans="1:95" x14ac:dyDescent="0.2">
      <c r="A61"/>
      <c r="S61" s="5"/>
      <c r="T61" s="5"/>
      <c r="U61" s="5"/>
      <c r="BK61" s="5"/>
      <c r="BL61" s="5"/>
      <c r="BM61" s="5"/>
      <c r="BO61" s="5"/>
      <c r="BP61" s="5"/>
      <c r="BQ61" s="5"/>
      <c r="BS61" s="5"/>
      <c r="BT61" s="5"/>
      <c r="BU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</row>
    <row r="62" spans="1:95" x14ac:dyDescent="0.2">
      <c r="A62"/>
      <c r="S62" s="5"/>
      <c r="T62" s="5"/>
      <c r="U62" s="5"/>
      <c r="BK62" s="5"/>
      <c r="BL62" s="5"/>
      <c r="BM62" s="5"/>
      <c r="BO62" s="5"/>
      <c r="BP62" s="5"/>
      <c r="BQ62" s="5"/>
      <c r="BS62" s="5"/>
      <c r="BT62" s="5"/>
      <c r="BU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</row>
    <row r="63" spans="1:95" x14ac:dyDescent="0.2">
      <c r="A63"/>
      <c r="G63"/>
      <c r="H63"/>
      <c r="I63"/>
      <c r="S63" s="5"/>
      <c r="T63" s="5"/>
      <c r="U63" s="5"/>
      <c r="BK63" s="5"/>
      <c r="BL63" s="5"/>
      <c r="BM63" s="5"/>
      <c r="BO63" s="5"/>
      <c r="BP63" s="5"/>
      <c r="BQ63" s="5"/>
      <c r="BS63" s="5"/>
      <c r="BT63" s="5"/>
      <c r="BU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</row>
    <row r="64" spans="1:95" x14ac:dyDescent="0.2">
      <c r="A64"/>
      <c r="C64"/>
      <c r="D64"/>
      <c r="E64"/>
      <c r="F64"/>
      <c r="G64"/>
      <c r="H64"/>
      <c r="I64"/>
      <c r="J64"/>
      <c r="R64"/>
      <c r="S64" s="5"/>
      <c r="T64" s="5"/>
      <c r="U64" s="5"/>
      <c r="BK64" s="5"/>
      <c r="BL64" s="5"/>
      <c r="BM64" s="5"/>
      <c r="BO64" s="5"/>
      <c r="BP64" s="5"/>
      <c r="BQ64" s="5"/>
      <c r="BS64" s="5"/>
      <c r="BT64" s="5"/>
      <c r="BU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</row>
    <row r="65" spans="1:95" x14ac:dyDescent="0.2">
      <c r="A65"/>
      <c r="C65"/>
      <c r="D65"/>
      <c r="E65"/>
      <c r="F65"/>
      <c r="G65"/>
      <c r="H65"/>
      <c r="I65"/>
      <c r="J65"/>
      <c r="R65"/>
      <c r="S65" s="5"/>
      <c r="T65" s="5"/>
      <c r="U65" s="5"/>
      <c r="BK65" s="5"/>
      <c r="BL65" s="5"/>
      <c r="BM65" s="5"/>
      <c r="BO65" s="5"/>
      <c r="BP65" s="5"/>
      <c r="BQ65" s="5"/>
      <c r="BS65" s="5"/>
      <c r="BT65" s="5"/>
      <c r="BU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</row>
    <row r="66" spans="1:95" x14ac:dyDescent="0.2">
      <c r="A66"/>
      <c r="C66"/>
      <c r="D66"/>
      <c r="E66"/>
      <c r="F66"/>
      <c r="G66"/>
      <c r="H66"/>
      <c r="I66"/>
      <c r="J66"/>
      <c r="R66"/>
      <c r="S66" s="5"/>
      <c r="T66" s="5"/>
      <c r="U66" s="5"/>
      <c r="BK66" s="5"/>
      <c r="BL66" s="5"/>
      <c r="BM66" s="5"/>
      <c r="BO66" s="5"/>
      <c r="BP66" s="5"/>
      <c r="BQ66" s="5"/>
      <c r="BS66" s="5"/>
      <c r="BT66" s="5"/>
      <c r="BU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</row>
    <row r="67" spans="1:95" x14ac:dyDescent="0.2">
      <c r="A67"/>
      <c r="C67"/>
      <c r="D67"/>
      <c r="E67"/>
      <c r="F67"/>
      <c r="G67"/>
      <c r="H67"/>
      <c r="I67"/>
      <c r="J67"/>
      <c r="R67"/>
      <c r="S67" s="5"/>
      <c r="T67" s="5"/>
      <c r="U67" s="5"/>
      <c r="BK67" s="5"/>
      <c r="BL67" s="5"/>
      <c r="BM67" s="5"/>
      <c r="BO67" s="5"/>
      <c r="BP67" s="5"/>
      <c r="BQ67" s="5"/>
      <c r="BS67" s="5"/>
      <c r="BT67" s="5"/>
      <c r="BU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</row>
    <row r="68" spans="1:95" x14ac:dyDescent="0.2">
      <c r="A68"/>
      <c r="C68"/>
      <c r="D68"/>
      <c r="E68"/>
      <c r="F68"/>
      <c r="G68"/>
      <c r="H68"/>
      <c r="I68"/>
      <c r="J68"/>
      <c r="R68"/>
      <c r="S68" s="5"/>
      <c r="T68" s="5"/>
      <c r="U68" s="5"/>
      <c r="BK68" s="5"/>
      <c r="BL68" s="5"/>
      <c r="BM68" s="5"/>
      <c r="BO68" s="5"/>
      <c r="BP68" s="5"/>
      <c r="BQ68" s="5"/>
      <c r="BS68" s="5"/>
      <c r="BT68" s="5"/>
      <c r="BU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</row>
    <row r="69" spans="1:95" x14ac:dyDescent="0.2">
      <c r="A69"/>
      <c r="C69"/>
      <c r="D69"/>
      <c r="E69"/>
      <c r="F69"/>
      <c r="G69"/>
      <c r="H69"/>
      <c r="I69"/>
      <c r="J69"/>
      <c r="R69"/>
      <c r="S69" s="5"/>
      <c r="T69" s="5"/>
      <c r="U69" s="5"/>
      <c r="BK69" s="5"/>
      <c r="BL69" s="5"/>
      <c r="BM69" s="5"/>
      <c r="BO69" s="5"/>
      <c r="BP69" s="5"/>
      <c r="BQ69" s="5"/>
      <c r="BS69" s="5"/>
      <c r="BT69" s="5"/>
      <c r="BU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</row>
    <row r="70" spans="1:95" x14ac:dyDescent="0.2">
      <c r="A70"/>
      <c r="C70"/>
      <c r="D70"/>
      <c r="E70"/>
      <c r="F70"/>
      <c r="G70"/>
      <c r="H70"/>
      <c r="I70"/>
      <c r="J70"/>
      <c r="R70"/>
      <c r="S70" s="5"/>
      <c r="T70" s="5"/>
      <c r="U70" s="5"/>
      <c r="BK70" s="5"/>
      <c r="BL70" s="5"/>
      <c r="BM70" s="5"/>
      <c r="BO70" s="5"/>
      <c r="BP70" s="5"/>
      <c r="BQ70" s="5"/>
      <c r="BS70" s="5"/>
      <c r="BT70" s="5"/>
      <c r="BU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</row>
    <row r="71" spans="1:95" x14ac:dyDescent="0.2">
      <c r="A71"/>
      <c r="C71"/>
      <c r="D71"/>
      <c r="E71"/>
      <c r="F71"/>
      <c r="G71"/>
      <c r="H71"/>
      <c r="I71"/>
      <c r="J71"/>
      <c r="R71"/>
      <c r="S71" s="5"/>
      <c r="T71" s="5"/>
      <c r="U71" s="5"/>
      <c r="BK71" s="5"/>
      <c r="BL71" s="5"/>
      <c r="BM71" s="5"/>
      <c r="BO71" s="5"/>
      <c r="BP71" s="5"/>
      <c r="BQ71" s="5"/>
      <c r="BS71" s="5"/>
      <c r="BT71" s="5"/>
      <c r="BU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</row>
    <row r="72" spans="1:95" x14ac:dyDescent="0.2">
      <c r="A72"/>
      <c r="C72"/>
      <c r="D72"/>
      <c r="E72"/>
      <c r="F72"/>
      <c r="G72"/>
      <c r="H72"/>
      <c r="I72"/>
      <c r="J72"/>
      <c r="R72"/>
      <c r="S72" s="5"/>
      <c r="T72" s="5"/>
      <c r="U72" s="5"/>
      <c r="BK72" s="5"/>
      <c r="BL72" s="5"/>
      <c r="BM72" s="5"/>
      <c r="BO72" s="5"/>
      <c r="BP72" s="5"/>
      <c r="BQ72" s="5"/>
      <c r="BS72" s="5"/>
      <c r="BT72" s="5"/>
      <c r="BU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</row>
    <row r="73" spans="1:95" x14ac:dyDescent="0.2">
      <c r="A73"/>
      <c r="C73"/>
      <c r="D73"/>
      <c r="E73"/>
      <c r="F73"/>
      <c r="G73"/>
      <c r="H73"/>
      <c r="I73"/>
      <c r="J73"/>
      <c r="R73"/>
      <c r="S73" s="5"/>
      <c r="T73" s="5"/>
      <c r="U73" s="5"/>
      <c r="BK73" s="5"/>
      <c r="BL73" s="5"/>
      <c r="BM73" s="5"/>
      <c r="BO73" s="5"/>
      <c r="BP73" s="5"/>
      <c r="BQ73" s="5"/>
      <c r="BS73" s="5"/>
      <c r="BT73" s="5"/>
      <c r="BU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</row>
    <row r="74" spans="1:95" x14ac:dyDescent="0.2">
      <c r="A74"/>
      <c r="C74"/>
      <c r="D74"/>
      <c r="E74"/>
      <c r="F74"/>
      <c r="G74"/>
      <c r="H74"/>
      <c r="I74"/>
      <c r="J74"/>
      <c r="R74"/>
      <c r="S74" s="5"/>
      <c r="T74" s="5"/>
      <c r="U74" s="5"/>
      <c r="BK74" s="5"/>
      <c r="BL74" s="5"/>
      <c r="BM74" s="5"/>
      <c r="BO74" s="5"/>
      <c r="BP74" s="5"/>
      <c r="BQ74" s="5"/>
      <c r="BS74" s="5"/>
      <c r="BT74" s="5"/>
      <c r="BU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</row>
    <row r="75" spans="1:95" x14ac:dyDescent="0.2">
      <c r="A75"/>
      <c r="C75"/>
      <c r="D75"/>
      <c r="E75"/>
      <c r="F75"/>
      <c r="G75"/>
      <c r="H75"/>
      <c r="I75"/>
      <c r="J75"/>
      <c r="R75"/>
      <c r="S75" s="5"/>
      <c r="T75" s="5"/>
      <c r="U75" s="5"/>
      <c r="BK75" s="5"/>
      <c r="BL75" s="5"/>
      <c r="BM75" s="5"/>
      <c r="BO75" s="5"/>
      <c r="BP75" s="5"/>
      <c r="BQ75" s="5"/>
      <c r="BS75" s="5"/>
      <c r="BT75" s="5"/>
      <c r="BU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</row>
    <row r="76" spans="1:95" x14ac:dyDescent="0.2">
      <c r="A76"/>
      <c r="C76"/>
      <c r="D76"/>
      <c r="E76"/>
      <c r="F76"/>
      <c r="G76"/>
      <c r="H76"/>
      <c r="I76"/>
      <c r="J76"/>
      <c r="R76"/>
      <c r="S76" s="5"/>
      <c r="T76" s="5"/>
      <c r="U76" s="5"/>
      <c r="BK76" s="5"/>
      <c r="BL76" s="5"/>
      <c r="BM76" s="5"/>
      <c r="BO76" s="5"/>
      <c r="BP76" s="5"/>
      <c r="BQ76" s="5"/>
      <c r="BS76" s="5"/>
      <c r="BT76" s="5"/>
      <c r="BU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</row>
    <row r="77" spans="1:95" x14ac:dyDescent="0.2">
      <c r="A77"/>
      <c r="C77"/>
      <c r="D77"/>
      <c r="E77"/>
      <c r="F77"/>
      <c r="G77"/>
      <c r="H77"/>
      <c r="I77"/>
      <c r="J77"/>
      <c r="R77"/>
      <c r="S77" s="5"/>
      <c r="T77" s="5"/>
      <c r="U77" s="5"/>
      <c r="BK77" s="5"/>
      <c r="BL77" s="5"/>
      <c r="BM77" s="5"/>
      <c r="BO77" s="5"/>
      <c r="BP77" s="5"/>
      <c r="BQ77" s="5"/>
      <c r="BS77" s="5"/>
      <c r="BT77" s="5"/>
      <c r="BU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</row>
    <row r="78" spans="1:95" x14ac:dyDescent="0.2">
      <c r="A78"/>
      <c r="C78"/>
      <c r="D78"/>
      <c r="E78"/>
      <c r="F78"/>
      <c r="G78"/>
      <c r="H78"/>
      <c r="I78"/>
      <c r="J78"/>
      <c r="R78"/>
      <c r="S78" s="5"/>
      <c r="T78" s="5"/>
      <c r="U78" s="5"/>
      <c r="BK78" s="5"/>
      <c r="BL78" s="5"/>
      <c r="BM78" s="5"/>
      <c r="BO78" s="5"/>
      <c r="BP78" s="5"/>
      <c r="BQ78" s="5"/>
      <c r="BS78" s="5"/>
      <c r="BT78" s="5"/>
      <c r="BU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</row>
    <row r="79" spans="1:95" x14ac:dyDescent="0.2">
      <c r="A79"/>
      <c r="C79"/>
      <c r="D79"/>
      <c r="E79"/>
      <c r="F79"/>
      <c r="G79"/>
      <c r="H79"/>
      <c r="I79"/>
      <c r="J79"/>
      <c r="R79"/>
      <c r="S79" s="5"/>
      <c r="T79" s="5"/>
      <c r="U79" s="5"/>
      <c r="BK79" s="5"/>
      <c r="BL79" s="5"/>
      <c r="BM79" s="5"/>
      <c r="BO79" s="5"/>
      <c r="BP79" s="5"/>
      <c r="BQ79" s="5"/>
      <c r="BS79" s="5"/>
      <c r="BT79" s="5"/>
      <c r="BU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</row>
    <row r="80" spans="1:95" x14ac:dyDescent="0.2">
      <c r="A80"/>
      <c r="C80"/>
      <c r="D80"/>
      <c r="E80"/>
      <c r="F80"/>
      <c r="G80"/>
      <c r="H80"/>
      <c r="I80"/>
      <c r="J80"/>
      <c r="R80"/>
      <c r="S80" s="5"/>
      <c r="T80" s="5"/>
      <c r="U80" s="5"/>
      <c r="BK80" s="5"/>
      <c r="BL80" s="5"/>
      <c r="BM80" s="5"/>
      <c r="BO80" s="5"/>
      <c r="BP80" s="5"/>
      <c r="BQ80" s="5"/>
      <c r="BS80" s="5"/>
      <c r="BT80" s="5"/>
      <c r="BU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</row>
    <row r="81" spans="1:95" x14ac:dyDescent="0.2">
      <c r="A81"/>
      <c r="C81"/>
      <c r="D81"/>
      <c r="E81"/>
      <c r="F81"/>
      <c r="G81"/>
      <c r="H81"/>
      <c r="I81"/>
      <c r="J81"/>
      <c r="R81"/>
      <c r="S81" s="5"/>
      <c r="T81" s="5"/>
      <c r="U81" s="5"/>
      <c r="BK81" s="5"/>
      <c r="BL81" s="5"/>
      <c r="BM81" s="5"/>
      <c r="BO81" s="5"/>
      <c r="BP81" s="5"/>
      <c r="BQ81" s="5"/>
      <c r="BS81" s="5"/>
      <c r="BT81" s="5"/>
      <c r="BU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</row>
    <row r="82" spans="1:95" x14ac:dyDescent="0.2">
      <c r="A82"/>
      <c r="C82"/>
      <c r="D82"/>
      <c r="E82"/>
      <c r="F82"/>
      <c r="G82"/>
      <c r="H82"/>
      <c r="I82"/>
      <c r="J82"/>
      <c r="R82"/>
      <c r="S82" s="5"/>
      <c r="T82" s="5"/>
      <c r="U82" s="5"/>
      <c r="BK82" s="5"/>
      <c r="BL82" s="5"/>
      <c r="BM82" s="5"/>
      <c r="BO82" s="5"/>
      <c r="BP82" s="5"/>
      <c r="BQ82" s="5"/>
      <c r="BS82" s="5"/>
      <c r="BT82" s="5"/>
      <c r="BU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</row>
    <row r="83" spans="1:95" x14ac:dyDescent="0.2">
      <c r="A83"/>
      <c r="C83"/>
      <c r="D83"/>
      <c r="E83"/>
      <c r="F83"/>
      <c r="G83"/>
      <c r="H83"/>
      <c r="I83"/>
      <c r="J83"/>
      <c r="R83"/>
      <c r="S83" s="5"/>
      <c r="T83" s="5"/>
      <c r="U83" s="5"/>
      <c r="BK83" s="5"/>
      <c r="BL83" s="5"/>
      <c r="BM83" s="5"/>
      <c r="BO83" s="5"/>
      <c r="BP83" s="5"/>
      <c r="BQ83" s="5"/>
      <c r="BS83" s="5"/>
      <c r="BT83" s="5"/>
      <c r="BU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</row>
    <row r="84" spans="1:95" x14ac:dyDescent="0.2">
      <c r="A84"/>
      <c r="C84"/>
      <c r="D84"/>
      <c r="E84"/>
      <c r="F84"/>
      <c r="G84"/>
      <c r="H84"/>
      <c r="I84"/>
      <c r="J84"/>
      <c r="R84"/>
      <c r="S84" s="5"/>
      <c r="T84" s="5"/>
      <c r="U84" s="5"/>
      <c r="BK84" s="5"/>
      <c r="BL84" s="5"/>
      <c r="BM84" s="5"/>
      <c r="BO84" s="5"/>
      <c r="BP84" s="5"/>
      <c r="BQ84" s="5"/>
      <c r="BS84" s="5"/>
      <c r="BT84" s="5"/>
      <c r="BU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</row>
    <row r="85" spans="1:95" x14ac:dyDescent="0.2">
      <c r="C85"/>
      <c r="D85"/>
      <c r="E85"/>
      <c r="F85"/>
      <c r="G85"/>
      <c r="H85"/>
      <c r="I85"/>
      <c r="J85"/>
      <c r="R85"/>
      <c r="S85" s="5"/>
      <c r="T85" s="5"/>
      <c r="U85" s="5"/>
      <c r="BK85" s="5"/>
      <c r="BL85" s="5"/>
      <c r="BM85" s="5"/>
      <c r="BO85" s="5"/>
      <c r="BP85" s="5"/>
      <c r="BQ85" s="5"/>
      <c r="BS85" s="5"/>
      <c r="BT85" s="5"/>
      <c r="BU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</row>
    <row r="86" spans="1:95" x14ac:dyDescent="0.2">
      <c r="C86"/>
      <c r="D86"/>
      <c r="E86"/>
      <c r="F86"/>
      <c r="G86"/>
      <c r="H86"/>
      <c r="I86"/>
      <c r="J86"/>
      <c r="R86"/>
      <c r="S86" s="5"/>
      <c r="T86" s="5"/>
      <c r="U86" s="5"/>
      <c r="BK86" s="5"/>
      <c r="BL86" s="5"/>
      <c r="BM86" s="5"/>
      <c r="BO86" s="5"/>
      <c r="BP86" s="5"/>
      <c r="BQ86" s="5"/>
      <c r="BS86" s="5"/>
      <c r="BT86" s="5"/>
      <c r="BU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</row>
    <row r="87" spans="1:95" x14ac:dyDescent="0.2">
      <c r="C87"/>
      <c r="D87"/>
      <c r="E87"/>
      <c r="F87"/>
      <c r="G87"/>
      <c r="H87"/>
      <c r="I87"/>
      <c r="J87"/>
      <c r="R87"/>
      <c r="S87" s="5"/>
      <c r="T87" s="5"/>
      <c r="U87" s="5"/>
      <c r="BK87" s="5"/>
      <c r="BL87" s="5"/>
      <c r="BM87" s="5"/>
      <c r="BO87" s="5"/>
      <c r="BP87" s="5"/>
      <c r="BQ87" s="5"/>
      <c r="BS87" s="5"/>
      <c r="BT87" s="5"/>
      <c r="BU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</row>
    <row r="88" spans="1:95" x14ac:dyDescent="0.2">
      <c r="C88"/>
      <c r="D88"/>
      <c r="E88"/>
      <c r="F88"/>
      <c r="G88"/>
      <c r="H88"/>
      <c r="I88"/>
      <c r="J88"/>
      <c r="R88"/>
      <c r="S88" s="5"/>
      <c r="T88" s="5"/>
      <c r="U88" s="5"/>
      <c r="BK88" s="5"/>
      <c r="BL88" s="5"/>
      <c r="BM88" s="5"/>
      <c r="BO88" s="5"/>
      <c r="BP88" s="5"/>
      <c r="BQ88" s="5"/>
      <c r="BS88" s="5"/>
      <c r="BT88" s="5"/>
      <c r="BU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</row>
    <row r="89" spans="1:95" x14ac:dyDescent="0.2">
      <c r="C89"/>
      <c r="D89"/>
      <c r="E89"/>
      <c r="F89"/>
      <c r="G89"/>
      <c r="H89"/>
      <c r="I89"/>
      <c r="J89"/>
      <c r="R89"/>
      <c r="S89" s="5"/>
      <c r="T89" s="5"/>
      <c r="U89" s="5"/>
      <c r="BK89" s="5"/>
      <c r="BL89" s="5"/>
      <c r="BM89" s="5"/>
      <c r="BO89" s="5"/>
      <c r="BP89" s="5"/>
      <c r="BQ89" s="5"/>
      <c r="BS89" s="5"/>
      <c r="BT89" s="5"/>
      <c r="BU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</row>
    <row r="90" spans="1:95" x14ac:dyDescent="0.2">
      <c r="C90"/>
      <c r="D90"/>
      <c r="E90"/>
      <c r="F90"/>
      <c r="J90"/>
      <c r="R90"/>
      <c r="S90" s="5"/>
      <c r="T90" s="5"/>
      <c r="U90" s="5"/>
      <c r="BK90" s="5"/>
      <c r="BL90" s="5"/>
      <c r="BM90" s="5"/>
      <c r="BO90" s="5"/>
      <c r="BP90" s="5"/>
      <c r="BQ90" s="5"/>
      <c r="BS90" s="5"/>
      <c r="BT90" s="5"/>
      <c r="BU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</row>
    <row r="91" spans="1:95" x14ac:dyDescent="0.2">
      <c r="S91" s="5"/>
      <c r="T91" s="5"/>
      <c r="U91" s="5"/>
      <c r="BK91" s="5"/>
      <c r="BL91" s="5"/>
      <c r="BM91" s="5"/>
      <c r="BO91" s="5"/>
      <c r="BP91" s="5"/>
      <c r="BQ91" s="5"/>
      <c r="BS91" s="5"/>
      <c r="BT91" s="5"/>
      <c r="BU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</row>
    <row r="92" spans="1:95" x14ac:dyDescent="0.2">
      <c r="S92" s="5"/>
      <c r="T92" s="5"/>
      <c r="U92" s="5"/>
      <c r="BK92" s="5"/>
      <c r="BL92" s="5"/>
      <c r="BM92" s="5"/>
      <c r="BO92" s="5"/>
      <c r="BP92" s="5"/>
      <c r="BQ92" s="5"/>
      <c r="BS92" s="5"/>
      <c r="BT92" s="5"/>
      <c r="BU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</row>
    <row r="93" spans="1:95" x14ac:dyDescent="0.2">
      <c r="S93" s="5"/>
      <c r="T93" s="5"/>
      <c r="U93" s="5"/>
      <c r="BK93" s="5"/>
      <c r="BL93" s="5"/>
      <c r="BM93" s="5"/>
      <c r="BO93" s="5"/>
      <c r="BP93" s="5"/>
      <c r="BQ93" s="5"/>
      <c r="BS93" s="5"/>
      <c r="BT93" s="5"/>
      <c r="BU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</row>
    <row r="94" spans="1:95" x14ac:dyDescent="0.2">
      <c r="S94" s="5"/>
      <c r="T94" s="5"/>
      <c r="U94" s="5"/>
      <c r="BK94" s="5"/>
      <c r="BL94" s="5"/>
      <c r="BM94" s="5"/>
      <c r="BO94" s="5"/>
      <c r="BP94" s="5"/>
      <c r="BQ94" s="5"/>
      <c r="BS94" s="5"/>
      <c r="BT94" s="5"/>
      <c r="BU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</row>
    <row r="95" spans="1:95" x14ac:dyDescent="0.2">
      <c r="S95" s="5"/>
      <c r="T95" s="5"/>
      <c r="U95" s="5"/>
      <c r="BK95" s="5"/>
      <c r="BL95" s="5"/>
      <c r="BM95" s="5"/>
      <c r="BO95" s="5"/>
      <c r="BP95" s="5"/>
      <c r="BQ95" s="5"/>
      <c r="BS95" s="5"/>
      <c r="BT95" s="5"/>
      <c r="BU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</row>
    <row r="96" spans="1:95" x14ac:dyDescent="0.2">
      <c r="S96" s="5"/>
      <c r="T96" s="5"/>
      <c r="U96" s="5"/>
      <c r="BK96" s="5"/>
      <c r="BL96" s="5"/>
      <c r="BM96" s="5"/>
      <c r="BO96" s="5"/>
      <c r="BP96" s="5"/>
      <c r="BQ96" s="5"/>
      <c r="BS96" s="5"/>
      <c r="BT96" s="5"/>
      <c r="BU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</row>
    <row r="97" spans="19:95" x14ac:dyDescent="0.2">
      <c r="S97" s="5"/>
      <c r="T97" s="5"/>
      <c r="U97" s="5"/>
      <c r="BK97" s="5"/>
      <c r="BL97" s="5"/>
      <c r="BM97" s="5"/>
      <c r="BO97" s="5"/>
      <c r="BP97" s="5"/>
      <c r="BQ97" s="5"/>
      <c r="BS97" s="5"/>
      <c r="BT97" s="5"/>
      <c r="BU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</row>
    <row r="98" spans="19:95" x14ac:dyDescent="0.2">
      <c r="S98" s="5"/>
      <c r="T98" s="5"/>
      <c r="U98" s="5"/>
      <c r="BK98" s="5"/>
      <c r="BL98" s="5"/>
      <c r="BM98" s="5"/>
      <c r="BO98" s="5"/>
      <c r="BP98" s="5"/>
      <c r="BQ98" s="5"/>
      <c r="BS98" s="5"/>
      <c r="BT98" s="5"/>
      <c r="BU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</row>
    <row r="99" spans="19:95" x14ac:dyDescent="0.2">
      <c r="S99" s="5"/>
      <c r="T99" s="5"/>
      <c r="U99" s="5"/>
      <c r="BK99" s="5"/>
      <c r="BL99" s="5"/>
      <c r="BM99" s="5"/>
      <c r="BO99" s="5"/>
      <c r="BP99" s="5"/>
      <c r="BQ99" s="5"/>
      <c r="BS99" s="5"/>
      <c r="BT99" s="5"/>
      <c r="BU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</row>
    <row r="100" spans="19:95" x14ac:dyDescent="0.2">
      <c r="S100" s="5"/>
      <c r="T100" s="5"/>
      <c r="U100" s="5"/>
      <c r="BK100" s="5"/>
      <c r="BL100" s="5"/>
      <c r="BM100" s="5"/>
      <c r="BO100" s="5"/>
      <c r="BP100" s="5"/>
      <c r="BQ100" s="5"/>
      <c r="BS100" s="5"/>
      <c r="BT100" s="5"/>
      <c r="BU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</row>
    <row r="101" spans="19:95" x14ac:dyDescent="0.2">
      <c r="S101" s="5"/>
      <c r="T101" s="5"/>
      <c r="U101" s="5"/>
      <c r="BK101" s="5"/>
      <c r="BL101" s="5"/>
      <c r="BM101" s="5"/>
      <c r="BO101" s="5"/>
      <c r="BP101" s="5"/>
      <c r="BQ101" s="5"/>
      <c r="BS101" s="5"/>
      <c r="BT101" s="5"/>
      <c r="BU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</row>
    <row r="102" spans="19:95" x14ac:dyDescent="0.2">
      <c r="S102" s="5"/>
      <c r="T102" s="5"/>
      <c r="U102" s="5"/>
      <c r="BK102" s="5"/>
      <c r="BL102" s="5"/>
      <c r="BM102" s="5"/>
      <c r="BO102" s="5"/>
      <c r="BP102" s="5"/>
      <c r="BQ102" s="5"/>
      <c r="BS102" s="5"/>
      <c r="BT102" s="5"/>
      <c r="BU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</row>
    <row r="103" spans="19:95" x14ac:dyDescent="0.2">
      <c r="S103" s="5"/>
      <c r="T103" s="5"/>
      <c r="U103" s="5"/>
      <c r="BK103" s="5"/>
      <c r="BL103" s="5"/>
      <c r="BM103" s="5"/>
      <c r="BO103" s="5"/>
      <c r="BP103" s="5"/>
      <c r="BQ103" s="5"/>
      <c r="BS103" s="5"/>
      <c r="BT103" s="5"/>
      <c r="BU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</row>
    <row r="104" spans="19:95" x14ac:dyDescent="0.2">
      <c r="S104" s="5"/>
      <c r="T104" s="5"/>
      <c r="U104" s="5"/>
      <c r="BK104" s="5"/>
      <c r="BL104" s="5"/>
      <c r="BM104" s="5"/>
      <c r="BO104" s="5"/>
      <c r="BP104" s="5"/>
      <c r="BQ104" s="5"/>
      <c r="BS104" s="5"/>
      <c r="BT104" s="5"/>
      <c r="BU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</row>
    <row r="105" spans="19:95" x14ac:dyDescent="0.2">
      <c r="S105" s="5"/>
      <c r="T105" s="5"/>
      <c r="U105" s="5"/>
      <c r="BK105" s="5"/>
      <c r="BL105" s="5"/>
      <c r="BM105" s="5"/>
      <c r="BO105" s="5"/>
      <c r="BP105" s="5"/>
      <c r="BQ105" s="5"/>
      <c r="BS105" s="5"/>
      <c r="BT105" s="5"/>
      <c r="BU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</row>
    <row r="106" spans="19:95" x14ac:dyDescent="0.2">
      <c r="S106" s="5"/>
      <c r="T106" s="5"/>
      <c r="U106" s="5"/>
      <c r="BK106" s="5"/>
      <c r="BL106" s="5"/>
      <c r="BM106" s="5"/>
      <c r="BO106" s="5"/>
      <c r="BP106" s="5"/>
      <c r="BQ106" s="5"/>
      <c r="BS106" s="5"/>
      <c r="BT106" s="5"/>
      <c r="BU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</row>
    <row r="107" spans="19:95" x14ac:dyDescent="0.2">
      <c r="S107" s="5"/>
      <c r="T107" s="5"/>
      <c r="U107" s="5"/>
      <c r="BK107" s="5"/>
      <c r="BL107" s="5"/>
      <c r="BM107" s="5"/>
      <c r="BO107" s="5"/>
      <c r="BP107" s="5"/>
      <c r="BQ107" s="5"/>
      <c r="BS107" s="5"/>
      <c r="BT107" s="5"/>
      <c r="BU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</row>
    <row r="108" spans="19:95" x14ac:dyDescent="0.2">
      <c r="S108" s="5"/>
      <c r="T108" s="5"/>
      <c r="U108" s="5"/>
      <c r="BK108" s="5"/>
      <c r="BL108" s="5"/>
      <c r="BM108" s="5"/>
      <c r="BO108" s="5"/>
      <c r="BP108" s="5"/>
      <c r="BQ108" s="5"/>
      <c r="BS108" s="5"/>
      <c r="BT108" s="5"/>
      <c r="BU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</row>
    <row r="109" spans="19:95" x14ac:dyDescent="0.2">
      <c r="S109" s="5"/>
      <c r="T109" s="5"/>
      <c r="U109" s="5"/>
      <c r="BK109" s="5"/>
      <c r="BL109" s="5"/>
      <c r="BM109" s="5"/>
      <c r="BO109" s="5"/>
      <c r="BP109" s="5"/>
      <c r="BQ109" s="5"/>
      <c r="BS109" s="5"/>
      <c r="BT109" s="5"/>
      <c r="BU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</row>
    <row r="110" spans="19:95" x14ac:dyDescent="0.2">
      <c r="S110" s="5"/>
      <c r="T110" s="5"/>
      <c r="U110" s="5"/>
      <c r="BK110" s="5"/>
      <c r="BL110" s="5"/>
      <c r="BM110" s="5"/>
      <c r="BO110" s="5"/>
      <c r="BP110" s="5"/>
      <c r="BQ110" s="5"/>
      <c r="BS110" s="5"/>
      <c r="BT110" s="5"/>
      <c r="BU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</row>
    <row r="111" spans="19:95" x14ac:dyDescent="0.2">
      <c r="S111" s="5"/>
      <c r="T111" s="5"/>
      <c r="U111" s="5"/>
      <c r="BK111" s="5"/>
      <c r="BL111" s="5"/>
      <c r="BM111" s="5"/>
      <c r="BO111" s="5"/>
      <c r="BP111" s="5"/>
      <c r="BQ111" s="5"/>
      <c r="BS111" s="5"/>
      <c r="BT111" s="5"/>
      <c r="BU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</row>
    <row r="112" spans="19:95" x14ac:dyDescent="0.2">
      <c r="S112" s="5"/>
      <c r="T112" s="5"/>
      <c r="U112" s="5"/>
      <c r="BK112" s="5"/>
      <c r="BL112" s="5"/>
      <c r="BM112" s="5"/>
      <c r="BO112" s="5"/>
      <c r="BP112" s="5"/>
      <c r="BQ112" s="5"/>
      <c r="BS112" s="5"/>
      <c r="BT112" s="5"/>
      <c r="BU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</row>
    <row r="113" spans="19:95" x14ac:dyDescent="0.2">
      <c r="S113" s="5"/>
      <c r="T113" s="5"/>
      <c r="U113" s="5"/>
      <c r="BK113" s="5"/>
      <c r="BL113" s="5"/>
      <c r="BM113" s="5"/>
      <c r="BO113" s="5"/>
      <c r="BP113" s="5"/>
      <c r="BQ113" s="5"/>
      <c r="BS113" s="5"/>
      <c r="BT113" s="5"/>
      <c r="BU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</row>
    <row r="114" spans="19:95" x14ac:dyDescent="0.2">
      <c r="S114" s="5"/>
      <c r="T114" s="5"/>
      <c r="U114" s="5"/>
      <c r="BK114" s="5"/>
      <c r="BL114" s="5"/>
      <c r="BM114" s="5"/>
      <c r="BO114" s="5"/>
      <c r="BP114" s="5"/>
      <c r="BQ114" s="5"/>
      <c r="BS114" s="5"/>
      <c r="BT114" s="5"/>
      <c r="BU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</row>
    <row r="115" spans="19:95" x14ac:dyDescent="0.2">
      <c r="S115" s="5"/>
      <c r="T115" s="5"/>
      <c r="U115" s="5"/>
      <c r="BK115" s="5"/>
      <c r="BL115" s="5"/>
      <c r="BM115" s="5"/>
      <c r="BO115" s="5"/>
      <c r="BP115" s="5"/>
      <c r="BQ115" s="5"/>
      <c r="BS115" s="5"/>
      <c r="BT115" s="5"/>
      <c r="BU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</row>
    <row r="116" spans="19:95" x14ac:dyDescent="0.2">
      <c r="S116" s="5"/>
      <c r="T116" s="5"/>
      <c r="U116" s="5"/>
      <c r="BK116" s="5"/>
      <c r="BL116" s="5"/>
      <c r="BM116" s="5"/>
      <c r="BO116" s="5"/>
      <c r="BP116" s="5"/>
      <c r="BQ116" s="5"/>
      <c r="BS116" s="5"/>
      <c r="BT116" s="5"/>
      <c r="BU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</row>
    <row r="117" spans="19:95" x14ac:dyDescent="0.2">
      <c r="S117" s="5"/>
      <c r="T117" s="5"/>
      <c r="U117" s="5"/>
      <c r="BK117" s="5"/>
      <c r="BL117" s="5"/>
      <c r="BM117" s="5"/>
      <c r="BO117" s="5"/>
      <c r="BP117" s="5"/>
      <c r="BQ117" s="5"/>
      <c r="BS117" s="5"/>
      <c r="BT117" s="5"/>
      <c r="BU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</row>
    <row r="118" spans="19:95" x14ac:dyDescent="0.2">
      <c r="S118" s="5"/>
      <c r="T118" s="5"/>
      <c r="U118" s="5"/>
      <c r="BK118" s="5"/>
      <c r="BL118" s="5"/>
      <c r="BM118" s="5"/>
      <c r="BO118" s="5"/>
      <c r="BP118" s="5"/>
      <c r="BQ118" s="5"/>
      <c r="BS118" s="5"/>
      <c r="BT118" s="5"/>
      <c r="BU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</row>
    <row r="119" spans="19:95" x14ac:dyDescent="0.2">
      <c r="S119" s="5"/>
      <c r="T119" s="5"/>
      <c r="U119" s="5"/>
      <c r="BK119" s="5"/>
      <c r="BL119" s="5"/>
      <c r="BM119" s="5"/>
      <c r="BO119" s="5"/>
      <c r="BP119" s="5"/>
      <c r="BQ119" s="5"/>
      <c r="BS119" s="5"/>
      <c r="BT119" s="5"/>
      <c r="BU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</row>
    <row r="120" spans="19:95" x14ac:dyDescent="0.2">
      <c r="S120" s="5"/>
      <c r="T120" s="5"/>
      <c r="U120" s="5"/>
      <c r="BK120" s="5"/>
      <c r="BL120" s="5"/>
      <c r="BM120" s="5"/>
      <c r="BO120" s="5"/>
      <c r="BP120" s="5"/>
      <c r="BQ120" s="5"/>
      <c r="BS120" s="5"/>
      <c r="BT120" s="5"/>
      <c r="BU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</row>
    <row r="121" spans="19:95" x14ac:dyDescent="0.2">
      <c r="S121" s="5"/>
      <c r="T121" s="5"/>
      <c r="U121" s="5"/>
      <c r="BK121" s="5"/>
      <c r="BL121" s="5"/>
      <c r="BM121" s="5"/>
      <c r="BO121" s="5"/>
      <c r="BP121" s="5"/>
      <c r="BQ121" s="5"/>
      <c r="BS121" s="5"/>
      <c r="BT121" s="5"/>
      <c r="BU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</row>
    <row r="122" spans="19:95" x14ac:dyDescent="0.2">
      <c r="S122" s="5"/>
      <c r="T122" s="5"/>
      <c r="U122" s="5"/>
      <c r="BK122" s="5"/>
      <c r="BL122" s="5"/>
      <c r="BM122" s="5"/>
      <c r="BO122" s="5"/>
      <c r="BP122" s="5"/>
      <c r="BQ122" s="5"/>
      <c r="BS122" s="5"/>
      <c r="BT122" s="5"/>
      <c r="BU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</row>
    <row r="123" spans="19:95" x14ac:dyDescent="0.2">
      <c r="S123" s="5"/>
      <c r="T123" s="5"/>
      <c r="U123" s="5"/>
      <c r="BK123" s="5"/>
      <c r="BL123" s="5"/>
      <c r="BM123" s="5"/>
      <c r="BO123" s="5"/>
      <c r="BP123" s="5"/>
      <c r="BQ123" s="5"/>
      <c r="BS123" s="5"/>
      <c r="BT123" s="5"/>
      <c r="BU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</row>
    <row r="124" spans="19:95" x14ac:dyDescent="0.2">
      <c r="S124" s="5"/>
      <c r="T124" s="5"/>
      <c r="U124" s="5"/>
      <c r="BK124" s="5"/>
      <c r="BL124" s="5"/>
      <c r="BM124" s="5"/>
      <c r="BO124" s="5"/>
      <c r="BP124" s="5"/>
      <c r="BQ124" s="5"/>
      <c r="BS124" s="5"/>
      <c r="BT124" s="5"/>
      <c r="BU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</row>
    <row r="125" spans="19:95" x14ac:dyDescent="0.2">
      <c r="S125" s="5"/>
      <c r="T125" s="5"/>
      <c r="U125" s="5"/>
      <c r="BK125" s="5"/>
      <c r="BL125" s="5"/>
      <c r="BM125" s="5"/>
      <c r="BO125" s="5"/>
      <c r="BP125" s="5"/>
      <c r="BQ125" s="5"/>
      <c r="BS125" s="5"/>
      <c r="BT125" s="5"/>
      <c r="BU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</row>
    <row r="126" spans="19:95" x14ac:dyDescent="0.2">
      <c r="S126" s="5"/>
      <c r="T126" s="5"/>
      <c r="U126" s="5"/>
      <c r="BK126" s="5"/>
      <c r="BL126" s="5"/>
      <c r="BM126" s="5"/>
      <c r="BO126" s="5"/>
      <c r="BP126" s="5"/>
      <c r="BQ126" s="5"/>
      <c r="BS126" s="5"/>
      <c r="BT126" s="5"/>
      <c r="BU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</row>
    <row r="127" spans="19:95" x14ac:dyDescent="0.2">
      <c r="S127" s="5"/>
      <c r="T127" s="5"/>
      <c r="U127" s="5"/>
      <c r="BK127" s="5"/>
      <c r="BL127" s="5"/>
      <c r="BM127" s="5"/>
      <c r="BO127" s="5"/>
      <c r="BP127" s="5"/>
      <c r="BQ127" s="5"/>
      <c r="BS127" s="5"/>
      <c r="BT127" s="5"/>
      <c r="BU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</row>
    <row r="128" spans="19:95" x14ac:dyDescent="0.2">
      <c r="S128" s="5"/>
      <c r="T128" s="5"/>
      <c r="U128" s="5"/>
      <c r="BK128" s="5"/>
      <c r="BL128" s="5"/>
      <c r="BM128" s="5"/>
      <c r="BO128" s="5"/>
      <c r="BP128" s="5"/>
      <c r="BQ128" s="5"/>
      <c r="BS128" s="5"/>
      <c r="BT128" s="5"/>
      <c r="BU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</row>
    <row r="129" spans="19:95" x14ac:dyDescent="0.2">
      <c r="S129" s="5"/>
      <c r="T129" s="5"/>
      <c r="U129" s="5"/>
      <c r="BK129" s="5"/>
      <c r="BL129" s="5"/>
      <c r="BM129" s="5"/>
      <c r="BO129" s="5"/>
      <c r="BP129" s="5"/>
      <c r="BQ129" s="5"/>
      <c r="BS129" s="5"/>
      <c r="BT129" s="5"/>
      <c r="BU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</row>
    <row r="130" spans="19:95" x14ac:dyDescent="0.2">
      <c r="S130" s="5"/>
      <c r="T130" s="5"/>
      <c r="U130" s="5"/>
      <c r="BK130" s="5"/>
      <c r="BL130" s="5"/>
      <c r="BM130" s="5"/>
      <c r="BO130" s="5"/>
      <c r="BP130" s="5"/>
      <c r="BQ130" s="5"/>
      <c r="BS130" s="5"/>
      <c r="BT130" s="5"/>
      <c r="BU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</row>
    <row r="131" spans="19:95" x14ac:dyDescent="0.2">
      <c r="S131" s="5"/>
      <c r="T131" s="5"/>
      <c r="U131" s="5"/>
      <c r="BK131" s="5"/>
      <c r="BL131" s="5"/>
      <c r="BM131" s="5"/>
      <c r="BO131" s="5"/>
      <c r="BP131" s="5"/>
      <c r="BQ131" s="5"/>
      <c r="BS131" s="5"/>
      <c r="BT131" s="5"/>
      <c r="BU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</row>
    <row r="132" spans="19:95" x14ac:dyDescent="0.2">
      <c r="S132" s="5"/>
      <c r="T132" s="5"/>
      <c r="U132" s="5"/>
      <c r="BK132" s="5"/>
      <c r="BL132" s="5"/>
      <c r="BM132" s="5"/>
      <c r="BO132" s="5"/>
      <c r="BP132" s="5"/>
      <c r="BQ132" s="5"/>
      <c r="BS132" s="5"/>
      <c r="BT132" s="5"/>
      <c r="BU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</row>
    <row r="133" spans="19:95" x14ac:dyDescent="0.2">
      <c r="S133" s="5"/>
      <c r="T133" s="5"/>
      <c r="U133" s="5"/>
      <c r="BK133" s="5"/>
      <c r="BL133" s="5"/>
      <c r="BM133" s="5"/>
      <c r="BO133" s="5"/>
      <c r="BP133" s="5"/>
      <c r="BQ133" s="5"/>
      <c r="BS133" s="5"/>
      <c r="BT133" s="5"/>
      <c r="BU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</row>
    <row r="134" spans="19:95" x14ac:dyDescent="0.2">
      <c r="S134" s="5"/>
      <c r="T134" s="5"/>
      <c r="U134" s="5"/>
      <c r="BK134" s="5"/>
      <c r="BL134" s="5"/>
      <c r="BM134" s="5"/>
      <c r="BO134" s="5"/>
      <c r="BP134" s="5"/>
      <c r="BQ134" s="5"/>
      <c r="BS134" s="5"/>
      <c r="BT134" s="5"/>
      <c r="BU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</row>
    <row r="135" spans="19:95" x14ac:dyDescent="0.2">
      <c r="S135" s="5"/>
      <c r="T135" s="5"/>
      <c r="U135" s="5"/>
      <c r="BK135" s="5"/>
      <c r="BL135" s="5"/>
      <c r="BM135" s="5"/>
      <c r="BO135" s="5"/>
      <c r="BP135" s="5"/>
      <c r="BQ135" s="5"/>
      <c r="BS135" s="5"/>
      <c r="BT135" s="5"/>
      <c r="BU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</row>
    <row r="136" spans="19:95" x14ac:dyDescent="0.2">
      <c r="S136" s="5"/>
      <c r="T136" s="5"/>
      <c r="U136" s="5"/>
      <c r="BK136" s="5"/>
      <c r="BL136" s="5"/>
      <c r="BM136" s="5"/>
      <c r="BO136" s="5"/>
      <c r="BP136" s="5"/>
      <c r="BQ136" s="5"/>
      <c r="BS136" s="5"/>
      <c r="BT136" s="5"/>
      <c r="BU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</row>
    <row r="137" spans="19:95" x14ac:dyDescent="0.2">
      <c r="S137" s="5"/>
      <c r="T137" s="5"/>
      <c r="U137" s="5"/>
      <c r="BK137" s="5"/>
      <c r="BL137" s="5"/>
      <c r="BM137" s="5"/>
      <c r="BO137" s="5"/>
      <c r="BP137" s="5"/>
      <c r="BQ137" s="5"/>
      <c r="BS137" s="5"/>
      <c r="BT137" s="5"/>
      <c r="BU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</row>
    <row r="138" spans="19:95" x14ac:dyDescent="0.2">
      <c r="S138" s="5"/>
      <c r="T138" s="5"/>
      <c r="U138" s="5"/>
      <c r="BK138" s="5"/>
      <c r="BL138" s="5"/>
      <c r="BM138" s="5"/>
      <c r="BO138" s="5"/>
      <c r="BP138" s="5"/>
      <c r="BQ138" s="5"/>
      <c r="BS138" s="5"/>
      <c r="BT138" s="5"/>
      <c r="BU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</row>
    <row r="139" spans="19:95" x14ac:dyDescent="0.2">
      <c r="S139" s="5"/>
      <c r="T139" s="5"/>
      <c r="U139" s="5"/>
      <c r="BK139" s="5"/>
      <c r="BL139" s="5"/>
      <c r="BM139" s="5"/>
      <c r="BO139" s="5"/>
      <c r="BP139" s="5"/>
      <c r="BQ139" s="5"/>
      <c r="BS139" s="5"/>
      <c r="BT139" s="5"/>
      <c r="BU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</row>
    <row r="140" spans="19:95" x14ac:dyDescent="0.2">
      <c r="S140" s="5"/>
      <c r="T140" s="5"/>
      <c r="U140" s="5"/>
      <c r="BK140" s="5"/>
      <c r="BL140" s="5"/>
      <c r="BM140" s="5"/>
      <c r="BO140" s="5"/>
      <c r="BP140" s="5"/>
      <c r="BQ140" s="5"/>
      <c r="BS140" s="5"/>
      <c r="BT140" s="5"/>
      <c r="BU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</row>
    <row r="141" spans="19:95" x14ac:dyDescent="0.2">
      <c r="S141" s="5"/>
      <c r="T141" s="5"/>
      <c r="U141" s="5"/>
      <c r="BK141" s="5"/>
      <c r="BL141" s="5"/>
      <c r="BM141" s="5"/>
      <c r="BO141" s="5"/>
      <c r="BP141" s="5"/>
      <c r="BQ141" s="5"/>
      <c r="BS141" s="5"/>
      <c r="BT141" s="5"/>
      <c r="BU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</row>
    <row r="142" spans="19:95" x14ac:dyDescent="0.2">
      <c r="S142" s="5"/>
      <c r="T142" s="5"/>
      <c r="U142" s="5"/>
      <c r="BK142" s="5"/>
      <c r="BL142" s="5"/>
      <c r="BM142" s="5"/>
      <c r="BO142" s="5"/>
      <c r="BP142" s="5"/>
      <c r="BQ142" s="5"/>
      <c r="BS142" s="5"/>
      <c r="BT142" s="5"/>
      <c r="BU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</row>
    <row r="143" spans="19:95" x14ac:dyDescent="0.2">
      <c r="S143" s="5"/>
      <c r="T143" s="5"/>
      <c r="U143" s="5"/>
      <c r="BK143" s="5"/>
      <c r="BL143" s="5"/>
      <c r="BM143" s="5"/>
      <c r="BO143" s="5"/>
      <c r="BP143" s="5"/>
      <c r="BQ143" s="5"/>
      <c r="BS143" s="5"/>
      <c r="BT143" s="5"/>
      <c r="BU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</row>
    <row r="144" spans="19:95" x14ac:dyDescent="0.2">
      <c r="S144" s="5"/>
      <c r="T144" s="5"/>
      <c r="U144" s="5"/>
      <c r="BK144" s="5"/>
      <c r="BL144" s="5"/>
      <c r="BM144" s="5"/>
      <c r="BO144" s="5"/>
      <c r="BP144" s="5"/>
      <c r="BQ144" s="5"/>
      <c r="BS144" s="5"/>
      <c r="BT144" s="5"/>
      <c r="BU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</row>
    <row r="145" spans="19:95" x14ac:dyDescent="0.2">
      <c r="S145" s="5"/>
      <c r="T145" s="5"/>
      <c r="U145" s="5"/>
      <c r="BK145" s="5"/>
      <c r="BL145" s="5"/>
      <c r="BM145" s="5"/>
      <c r="BO145" s="5"/>
      <c r="BP145" s="5"/>
      <c r="BQ145" s="5"/>
      <c r="BS145" s="5"/>
      <c r="BT145" s="5"/>
      <c r="BU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</row>
    <row r="146" spans="19:95" x14ac:dyDescent="0.2">
      <c r="S146" s="5"/>
      <c r="T146" s="5"/>
      <c r="U146" s="5"/>
      <c r="BK146" s="5"/>
      <c r="BL146" s="5"/>
      <c r="BM146" s="5"/>
      <c r="BO146" s="5"/>
      <c r="BP146" s="5"/>
      <c r="BQ146" s="5"/>
      <c r="BS146" s="5"/>
      <c r="BT146" s="5"/>
      <c r="BU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</row>
    <row r="147" spans="19:95" x14ac:dyDescent="0.2">
      <c r="S147" s="5"/>
      <c r="T147" s="5"/>
      <c r="U147" s="5"/>
      <c r="BK147" s="5"/>
      <c r="BL147" s="5"/>
      <c r="BM147" s="5"/>
      <c r="BO147" s="5"/>
      <c r="BP147" s="5"/>
      <c r="BQ147" s="5"/>
      <c r="BS147" s="5"/>
      <c r="BT147" s="5"/>
      <c r="BU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</row>
    <row r="148" spans="19:95" x14ac:dyDescent="0.2">
      <c r="S148" s="5"/>
      <c r="T148" s="5"/>
      <c r="U148" s="5"/>
      <c r="BK148" s="5"/>
      <c r="BL148" s="5"/>
      <c r="BM148" s="5"/>
      <c r="BO148" s="5"/>
      <c r="BP148" s="5"/>
      <c r="BQ148" s="5"/>
      <c r="BS148" s="5"/>
      <c r="BT148" s="5"/>
      <c r="BU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</row>
    <row r="149" spans="19:95" x14ac:dyDescent="0.2">
      <c r="S149" s="5"/>
      <c r="T149" s="5"/>
      <c r="U149" s="5"/>
      <c r="BK149" s="5"/>
      <c r="BL149" s="5"/>
      <c r="BM149" s="5"/>
      <c r="BO149" s="5"/>
      <c r="BP149" s="5"/>
      <c r="BQ149" s="5"/>
      <c r="BS149" s="5"/>
      <c r="BT149" s="5"/>
      <c r="BU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</row>
    <row r="150" spans="19:95" x14ac:dyDescent="0.2">
      <c r="S150" s="5"/>
      <c r="T150" s="5"/>
      <c r="U150" s="5"/>
      <c r="BK150" s="5"/>
      <c r="BL150" s="5"/>
      <c r="BM150" s="5"/>
      <c r="BO150" s="5"/>
      <c r="BP150" s="5"/>
      <c r="BQ150" s="5"/>
      <c r="BS150" s="5"/>
      <c r="BT150" s="5"/>
      <c r="BU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</row>
    <row r="151" spans="19:95" x14ac:dyDescent="0.2">
      <c r="S151" s="5"/>
      <c r="T151" s="5"/>
      <c r="U151" s="5"/>
      <c r="BK151" s="5"/>
      <c r="BL151" s="5"/>
      <c r="BM151" s="5"/>
      <c r="BO151" s="5"/>
      <c r="BP151" s="5"/>
      <c r="BQ151" s="5"/>
      <c r="BS151" s="5"/>
      <c r="BT151" s="5"/>
      <c r="BU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</row>
    <row r="152" spans="19:95" x14ac:dyDescent="0.2">
      <c r="S152" s="5"/>
      <c r="T152" s="5"/>
      <c r="U152" s="5"/>
      <c r="BK152" s="5"/>
      <c r="BL152" s="5"/>
      <c r="BM152" s="5"/>
      <c r="BO152" s="5"/>
      <c r="BP152" s="5"/>
      <c r="BQ152" s="5"/>
      <c r="BS152" s="5"/>
      <c r="BT152" s="5"/>
      <c r="BU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</row>
    <row r="153" spans="19:95" x14ac:dyDescent="0.2">
      <c r="S153" s="5"/>
      <c r="T153" s="5"/>
      <c r="U153" s="5"/>
      <c r="BK153" s="5"/>
      <c r="BL153" s="5"/>
      <c r="BM153" s="5"/>
      <c r="BO153" s="5"/>
      <c r="BP153" s="5"/>
      <c r="BQ153" s="5"/>
      <c r="BS153" s="5"/>
      <c r="BT153" s="5"/>
      <c r="BU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</row>
    <row r="154" spans="19:95" x14ac:dyDescent="0.2">
      <c r="S154" s="5"/>
      <c r="T154" s="5"/>
      <c r="U154" s="5"/>
      <c r="BK154" s="5"/>
      <c r="BL154" s="5"/>
      <c r="BM154" s="5"/>
      <c r="BO154" s="5"/>
      <c r="BP154" s="5"/>
      <c r="BQ154" s="5"/>
      <c r="BS154" s="5"/>
      <c r="BT154" s="5"/>
      <c r="BU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</row>
    <row r="155" spans="19:95" x14ac:dyDescent="0.2">
      <c r="S155" s="5"/>
      <c r="T155" s="5"/>
      <c r="U155" s="5"/>
      <c r="BK155" s="5"/>
      <c r="BL155" s="5"/>
      <c r="BM155" s="5"/>
      <c r="BO155" s="5"/>
      <c r="BP155" s="5"/>
      <c r="BQ155" s="5"/>
      <c r="BS155" s="5"/>
      <c r="BT155" s="5"/>
      <c r="BU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</row>
    <row r="156" spans="19:95" x14ac:dyDescent="0.2">
      <c r="S156" s="5"/>
      <c r="T156" s="5"/>
      <c r="U156" s="5"/>
      <c r="BK156" s="5"/>
      <c r="BL156" s="5"/>
      <c r="BM156" s="5"/>
      <c r="BO156" s="5"/>
      <c r="BP156" s="5"/>
      <c r="BQ156" s="5"/>
      <c r="BS156" s="5"/>
      <c r="BT156" s="5"/>
      <c r="BU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</row>
    <row r="157" spans="19:95" x14ac:dyDescent="0.2">
      <c r="S157" s="5"/>
      <c r="T157" s="5"/>
      <c r="U157" s="5"/>
      <c r="BK157" s="5"/>
      <c r="BL157" s="5"/>
      <c r="BM157" s="5"/>
      <c r="BO157" s="5"/>
      <c r="BP157" s="5"/>
      <c r="BQ157" s="5"/>
      <c r="BS157" s="5"/>
      <c r="BT157" s="5"/>
      <c r="BU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</row>
    <row r="158" spans="19:95" x14ac:dyDescent="0.2">
      <c r="S158" s="5"/>
      <c r="T158" s="5"/>
      <c r="U158" s="5"/>
      <c r="BK158" s="5"/>
      <c r="BL158" s="5"/>
      <c r="BM158" s="5"/>
      <c r="BO158" s="5"/>
      <c r="BP158" s="5"/>
      <c r="BQ158" s="5"/>
      <c r="BS158" s="5"/>
      <c r="BT158" s="5"/>
      <c r="BU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</row>
    <row r="159" spans="19:95" x14ac:dyDescent="0.2">
      <c r="S159" s="5"/>
      <c r="T159" s="5"/>
      <c r="U159" s="5"/>
      <c r="BK159" s="5"/>
      <c r="BL159" s="5"/>
      <c r="BM159" s="5"/>
      <c r="BO159" s="5"/>
      <c r="BP159" s="5"/>
      <c r="BQ159" s="5"/>
      <c r="BS159" s="5"/>
      <c r="BT159" s="5"/>
      <c r="BU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</row>
    <row r="160" spans="19:95" x14ac:dyDescent="0.2">
      <c r="S160" s="5"/>
      <c r="T160" s="5"/>
      <c r="U160" s="5"/>
      <c r="BK160" s="5"/>
      <c r="BL160" s="5"/>
      <c r="BM160" s="5"/>
      <c r="BO160" s="5"/>
      <c r="BP160" s="5"/>
      <c r="BQ160" s="5"/>
      <c r="BS160" s="5"/>
      <c r="BT160" s="5"/>
      <c r="BU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</row>
    <row r="161" spans="19:95" x14ac:dyDescent="0.2">
      <c r="S161" s="5"/>
      <c r="T161" s="5"/>
      <c r="U161" s="5"/>
      <c r="BK161" s="5"/>
      <c r="BL161" s="5"/>
      <c r="BM161" s="5"/>
      <c r="BO161" s="5"/>
      <c r="BP161" s="5"/>
      <c r="BQ161" s="5"/>
      <c r="BS161" s="5"/>
      <c r="BT161" s="5"/>
      <c r="BU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</row>
    <row r="162" spans="19:95" x14ac:dyDescent="0.2">
      <c r="S162" s="5"/>
      <c r="T162" s="5"/>
      <c r="U162" s="5"/>
      <c r="BK162" s="5"/>
      <c r="BL162" s="5"/>
      <c r="BM162" s="5"/>
      <c r="BO162" s="5"/>
      <c r="BP162" s="5"/>
      <c r="BQ162" s="5"/>
      <c r="BS162" s="5"/>
      <c r="BT162" s="5"/>
      <c r="BU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</row>
    <row r="163" spans="19:95" x14ac:dyDescent="0.2">
      <c r="S163" s="5"/>
      <c r="T163" s="5"/>
      <c r="U163" s="5"/>
      <c r="BK163" s="5"/>
      <c r="BL163" s="5"/>
      <c r="BM163" s="5"/>
      <c r="BO163" s="5"/>
      <c r="BP163" s="5"/>
      <c r="BQ163" s="5"/>
      <c r="BS163" s="5"/>
      <c r="BT163" s="5"/>
      <c r="BU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</row>
    <row r="164" spans="19:95" x14ac:dyDescent="0.2">
      <c r="S164" s="5"/>
      <c r="T164" s="5"/>
      <c r="U164" s="5"/>
      <c r="BK164" s="5"/>
      <c r="BL164" s="5"/>
      <c r="BM164" s="5"/>
      <c r="BO164" s="5"/>
      <c r="BP164" s="5"/>
      <c r="BQ164" s="5"/>
      <c r="BS164" s="5"/>
      <c r="BT164" s="5"/>
      <c r="BU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</row>
    <row r="165" spans="19:95" x14ac:dyDescent="0.2">
      <c r="S165" s="5"/>
      <c r="T165" s="5"/>
      <c r="U165" s="5"/>
      <c r="BK165" s="5"/>
      <c r="BL165" s="5"/>
      <c r="BM165" s="5"/>
      <c r="BO165" s="5"/>
      <c r="BP165" s="5"/>
      <c r="BQ165" s="5"/>
      <c r="BS165" s="5"/>
      <c r="BT165" s="5"/>
      <c r="BU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</row>
    <row r="166" spans="19:95" x14ac:dyDescent="0.2">
      <c r="S166" s="5"/>
      <c r="T166" s="5"/>
      <c r="U166" s="5"/>
      <c r="BK166" s="5"/>
      <c r="BL166" s="5"/>
      <c r="BM166" s="5"/>
      <c r="BO166" s="5"/>
      <c r="BP166" s="5"/>
      <c r="BQ166" s="5"/>
      <c r="BS166" s="5"/>
      <c r="BT166" s="5"/>
      <c r="BU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</row>
    <row r="167" spans="19:95" x14ac:dyDescent="0.2">
      <c r="S167" s="5"/>
      <c r="T167" s="5"/>
      <c r="U167" s="5"/>
      <c r="BK167" s="5"/>
      <c r="BL167" s="5"/>
      <c r="BM167" s="5"/>
      <c r="BO167" s="5"/>
      <c r="BP167" s="5"/>
      <c r="BQ167" s="5"/>
      <c r="BS167" s="5"/>
      <c r="BT167" s="5"/>
      <c r="BU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</row>
    <row r="168" spans="19:95" x14ac:dyDescent="0.2">
      <c r="S168" s="5"/>
      <c r="T168" s="5"/>
      <c r="U168" s="5"/>
      <c r="BK168" s="5"/>
      <c r="BL168" s="5"/>
      <c r="BM168" s="5"/>
      <c r="BO168" s="5"/>
      <c r="BP168" s="5"/>
      <c r="BQ168" s="5"/>
      <c r="BS168" s="5"/>
      <c r="BT168" s="5"/>
      <c r="BU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</row>
    <row r="169" spans="19:95" x14ac:dyDescent="0.2">
      <c r="S169" s="5"/>
      <c r="T169" s="5"/>
      <c r="U169" s="5"/>
      <c r="BK169" s="5"/>
      <c r="BL169" s="5"/>
      <c r="BM169" s="5"/>
      <c r="BO169" s="5"/>
      <c r="BP169" s="5"/>
      <c r="BQ169" s="5"/>
      <c r="BS169" s="5"/>
      <c r="BT169" s="5"/>
      <c r="BU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</row>
    <row r="170" spans="19:95" x14ac:dyDescent="0.2">
      <c r="S170" s="5"/>
      <c r="T170" s="5"/>
      <c r="U170" s="5"/>
      <c r="BK170" s="5"/>
      <c r="BL170" s="5"/>
      <c r="BM170" s="5"/>
      <c r="BO170" s="5"/>
      <c r="BP170" s="5"/>
      <c r="BQ170" s="5"/>
      <c r="BS170" s="5"/>
      <c r="BT170" s="5"/>
      <c r="BU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</row>
    <row r="171" spans="19:95" x14ac:dyDescent="0.2">
      <c r="S171" s="5"/>
      <c r="T171" s="5"/>
      <c r="U171" s="5"/>
      <c r="BK171" s="5"/>
      <c r="BL171" s="5"/>
      <c r="BM171" s="5"/>
      <c r="BO171" s="5"/>
      <c r="BP171" s="5"/>
      <c r="BQ171" s="5"/>
      <c r="BS171" s="5"/>
      <c r="BT171" s="5"/>
      <c r="BU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</row>
    <row r="172" spans="19:95" x14ac:dyDescent="0.2">
      <c r="S172" s="5"/>
      <c r="T172" s="5"/>
      <c r="U172" s="5"/>
      <c r="BK172" s="5"/>
      <c r="BL172" s="5"/>
      <c r="BM172" s="5"/>
      <c r="BO172" s="5"/>
      <c r="BP172" s="5"/>
      <c r="BQ172" s="5"/>
      <c r="BS172" s="5"/>
      <c r="BT172" s="5"/>
      <c r="BU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</row>
    <row r="173" spans="19:95" x14ac:dyDescent="0.2">
      <c r="S173" s="5"/>
      <c r="T173" s="5"/>
      <c r="U173" s="5"/>
      <c r="BK173" s="5"/>
      <c r="BL173" s="5"/>
      <c r="BM173" s="5"/>
      <c r="BO173" s="5"/>
      <c r="BP173" s="5"/>
      <c r="BQ173" s="5"/>
      <c r="BS173" s="5"/>
      <c r="BT173" s="5"/>
      <c r="BU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</row>
    <row r="174" spans="19:95" x14ac:dyDescent="0.2">
      <c r="S174" s="5"/>
      <c r="T174" s="5"/>
      <c r="U174" s="5"/>
      <c r="BK174" s="5"/>
      <c r="BL174" s="5"/>
      <c r="BM174" s="5"/>
      <c r="BO174" s="5"/>
      <c r="BP174" s="5"/>
      <c r="BQ174" s="5"/>
      <c r="BS174" s="5"/>
      <c r="BT174" s="5"/>
      <c r="BU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</row>
    <row r="175" spans="19:95" x14ac:dyDescent="0.2">
      <c r="S175" s="5"/>
      <c r="T175" s="5"/>
      <c r="U175" s="5"/>
      <c r="BK175" s="5"/>
      <c r="BL175" s="5"/>
      <c r="BM175" s="5"/>
      <c r="BO175" s="5"/>
      <c r="BP175" s="5"/>
      <c r="BQ175" s="5"/>
      <c r="BS175" s="5"/>
      <c r="BT175" s="5"/>
      <c r="BU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</row>
    <row r="176" spans="19:95" x14ac:dyDescent="0.2">
      <c r="S176" s="5"/>
      <c r="T176" s="5"/>
      <c r="U176" s="5"/>
      <c r="BK176" s="5"/>
      <c r="BL176" s="5"/>
      <c r="BM176" s="5"/>
      <c r="BO176" s="5"/>
      <c r="BP176" s="5"/>
      <c r="BQ176" s="5"/>
      <c r="BS176" s="5"/>
      <c r="BT176" s="5"/>
      <c r="BU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</row>
    <row r="177" spans="19:95" x14ac:dyDescent="0.2">
      <c r="S177" s="5"/>
      <c r="T177" s="5"/>
      <c r="U177" s="5"/>
      <c r="BK177" s="5"/>
      <c r="BL177" s="5"/>
      <c r="BM177" s="5"/>
      <c r="BO177" s="5"/>
      <c r="BP177" s="5"/>
      <c r="BQ177" s="5"/>
      <c r="BS177" s="5"/>
      <c r="BT177" s="5"/>
      <c r="BU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</row>
    <row r="178" spans="19:95" x14ac:dyDescent="0.2">
      <c r="S178" s="5"/>
      <c r="T178" s="5"/>
      <c r="U178" s="5"/>
      <c r="BK178" s="5"/>
      <c r="BL178" s="5"/>
      <c r="BM178" s="5"/>
      <c r="BO178" s="5"/>
      <c r="BP178" s="5"/>
      <c r="BQ178" s="5"/>
      <c r="BS178" s="5"/>
      <c r="BT178" s="5"/>
      <c r="BU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</row>
    <row r="179" spans="19:95" x14ac:dyDescent="0.2">
      <c r="S179" s="5"/>
      <c r="T179" s="5"/>
      <c r="U179" s="5"/>
      <c r="BK179" s="5"/>
      <c r="BL179" s="5"/>
      <c r="BM179" s="5"/>
      <c r="BO179" s="5"/>
      <c r="BP179" s="5"/>
      <c r="BQ179" s="5"/>
      <c r="BS179" s="5"/>
      <c r="BT179" s="5"/>
      <c r="BU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</row>
    <row r="180" spans="19:95" x14ac:dyDescent="0.2">
      <c r="S180" s="5"/>
      <c r="T180" s="5"/>
      <c r="U180" s="5"/>
      <c r="BK180" s="5"/>
      <c r="BL180" s="5"/>
      <c r="BM180" s="5"/>
      <c r="BO180" s="5"/>
      <c r="BP180" s="5"/>
      <c r="BQ180" s="5"/>
      <c r="BS180" s="5"/>
      <c r="BT180" s="5"/>
      <c r="BU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</row>
    <row r="181" spans="19:95" x14ac:dyDescent="0.2">
      <c r="S181" s="5"/>
      <c r="T181" s="5"/>
      <c r="U181" s="5"/>
      <c r="BK181" s="5"/>
      <c r="BL181" s="5"/>
      <c r="BM181" s="5"/>
      <c r="BO181" s="5"/>
      <c r="BP181" s="5"/>
      <c r="BQ181" s="5"/>
      <c r="BS181" s="5"/>
      <c r="BT181" s="5"/>
      <c r="BU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</row>
    <row r="182" spans="19:95" x14ac:dyDescent="0.2">
      <c r="S182" s="5"/>
      <c r="T182" s="5"/>
      <c r="U182" s="5"/>
      <c r="BK182" s="5"/>
      <c r="BL182" s="5"/>
      <c r="BM182" s="5"/>
      <c r="BO182" s="5"/>
      <c r="BP182" s="5"/>
      <c r="BQ182" s="5"/>
      <c r="BS182" s="5"/>
      <c r="BT182" s="5"/>
      <c r="BU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</row>
    <row r="183" spans="19:95" x14ac:dyDescent="0.2">
      <c r="S183" s="5"/>
      <c r="T183" s="5"/>
      <c r="U183" s="5"/>
      <c r="BK183" s="5"/>
      <c r="BL183" s="5"/>
      <c r="BM183" s="5"/>
      <c r="BO183" s="5"/>
      <c r="BP183" s="5"/>
      <c r="BQ183" s="5"/>
      <c r="BS183" s="5"/>
      <c r="BT183" s="5"/>
      <c r="BU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</row>
    <row r="184" spans="19:95" x14ac:dyDescent="0.2">
      <c r="S184" s="5"/>
      <c r="T184" s="5"/>
      <c r="U184" s="5"/>
      <c r="BK184" s="5"/>
      <c r="BL184" s="5"/>
      <c r="BM184" s="5"/>
      <c r="BO184" s="5"/>
      <c r="BP184" s="5"/>
      <c r="BQ184" s="5"/>
      <c r="BS184" s="5"/>
      <c r="BT184" s="5"/>
      <c r="BU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</row>
    <row r="185" spans="19:95" x14ac:dyDescent="0.2">
      <c r="S185" s="5"/>
      <c r="T185" s="5"/>
      <c r="U185" s="5"/>
      <c r="BK185" s="5"/>
      <c r="BL185" s="5"/>
      <c r="BM185" s="5"/>
      <c r="BO185" s="5"/>
      <c r="BP185" s="5"/>
      <c r="BQ185" s="5"/>
      <c r="BS185" s="5"/>
      <c r="BT185" s="5"/>
      <c r="BU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</row>
    <row r="186" spans="19:95" x14ac:dyDescent="0.2">
      <c r="S186" s="5"/>
      <c r="T186" s="5"/>
      <c r="U186" s="5"/>
      <c r="BK186" s="5"/>
      <c r="BL186" s="5"/>
      <c r="BM186" s="5"/>
      <c r="BO186" s="5"/>
      <c r="BP186" s="5"/>
      <c r="BQ186" s="5"/>
      <c r="BS186" s="5"/>
      <c r="BT186" s="5"/>
      <c r="BU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</row>
    <row r="187" spans="19:95" x14ac:dyDescent="0.2">
      <c r="S187" s="5"/>
      <c r="T187" s="5"/>
      <c r="U187" s="5"/>
      <c r="BK187" s="5"/>
      <c r="BL187" s="5"/>
      <c r="BM187" s="5"/>
      <c r="BO187" s="5"/>
      <c r="BP187" s="5"/>
      <c r="BQ187" s="5"/>
      <c r="BS187" s="5"/>
      <c r="BT187" s="5"/>
      <c r="BU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</row>
    <row r="188" spans="19:95" x14ac:dyDescent="0.2">
      <c r="S188" s="5"/>
      <c r="T188" s="5"/>
      <c r="U188" s="5"/>
      <c r="BK188" s="5"/>
      <c r="BL188" s="5"/>
      <c r="BM188" s="5"/>
      <c r="BO188" s="5"/>
      <c r="BP188" s="5"/>
      <c r="BQ188" s="5"/>
      <c r="BS188" s="5"/>
      <c r="BT188" s="5"/>
      <c r="BU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</row>
    <row r="189" spans="19:95" x14ac:dyDescent="0.2">
      <c r="S189" s="5"/>
      <c r="T189" s="5"/>
      <c r="U189" s="5"/>
      <c r="BK189" s="5"/>
      <c r="BL189" s="5"/>
      <c r="BM189" s="5"/>
      <c r="BO189" s="5"/>
      <c r="BP189" s="5"/>
      <c r="BQ189" s="5"/>
      <c r="BS189" s="5"/>
      <c r="BT189" s="5"/>
      <c r="BU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</row>
    <row r="190" spans="19:95" x14ac:dyDescent="0.2">
      <c r="S190" s="5"/>
      <c r="T190" s="5"/>
      <c r="U190" s="5"/>
      <c r="BK190" s="5"/>
      <c r="BL190" s="5"/>
      <c r="BM190" s="5"/>
      <c r="BO190" s="5"/>
      <c r="BP190" s="5"/>
      <c r="BQ190" s="5"/>
      <c r="BS190" s="5"/>
      <c r="BT190" s="5"/>
      <c r="BU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</row>
    <row r="191" spans="19:95" x14ac:dyDescent="0.2">
      <c r="S191" s="5"/>
      <c r="T191" s="5"/>
      <c r="U191" s="5"/>
      <c r="BK191" s="5"/>
      <c r="BL191" s="5"/>
      <c r="BM191" s="5"/>
      <c r="BO191" s="5"/>
      <c r="BP191" s="5"/>
      <c r="BQ191" s="5"/>
      <c r="BS191" s="5"/>
      <c r="BT191" s="5"/>
      <c r="BU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</row>
    <row r="192" spans="19:95" x14ac:dyDescent="0.2">
      <c r="S192" s="5"/>
      <c r="T192" s="5"/>
      <c r="U192" s="5"/>
      <c r="BK192" s="5"/>
      <c r="BL192" s="5"/>
      <c r="BM192" s="5"/>
      <c r="BO192" s="5"/>
      <c r="BP192" s="5"/>
      <c r="BQ192" s="5"/>
      <c r="BS192" s="5"/>
      <c r="BT192" s="5"/>
      <c r="BU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</row>
    <row r="193" spans="19:95" x14ac:dyDescent="0.2">
      <c r="S193" s="5"/>
      <c r="T193" s="5"/>
      <c r="U193" s="5"/>
      <c r="BK193" s="5"/>
      <c r="BL193" s="5"/>
      <c r="BM193" s="5"/>
      <c r="BO193" s="5"/>
      <c r="BP193" s="5"/>
      <c r="BQ193" s="5"/>
      <c r="BS193" s="5"/>
      <c r="BT193" s="5"/>
      <c r="BU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</row>
    <row r="194" spans="19:95" x14ac:dyDescent="0.2">
      <c r="S194" s="5"/>
      <c r="T194" s="5"/>
      <c r="U194" s="5"/>
      <c r="BK194" s="5"/>
      <c r="BL194" s="5"/>
      <c r="BM194" s="5"/>
      <c r="BO194" s="5"/>
      <c r="BP194" s="5"/>
      <c r="BQ194" s="5"/>
      <c r="BS194" s="5"/>
      <c r="BT194" s="5"/>
      <c r="BU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</row>
    <row r="195" spans="19:95" x14ac:dyDescent="0.2">
      <c r="S195" s="5"/>
      <c r="T195" s="5"/>
      <c r="U195" s="5"/>
      <c r="BK195" s="5"/>
      <c r="BL195" s="5"/>
      <c r="BM195" s="5"/>
      <c r="BO195" s="5"/>
      <c r="BP195" s="5"/>
      <c r="BQ195" s="5"/>
      <c r="BS195" s="5"/>
      <c r="BT195" s="5"/>
      <c r="BU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</row>
    <row r="196" spans="19:95" x14ac:dyDescent="0.2">
      <c r="S196" s="5"/>
      <c r="T196" s="5"/>
      <c r="U196" s="5"/>
      <c r="BK196" s="5"/>
      <c r="BL196" s="5"/>
      <c r="BM196" s="5"/>
      <c r="BO196" s="5"/>
      <c r="BP196" s="5"/>
      <c r="BQ196" s="5"/>
      <c r="BS196" s="5"/>
      <c r="BT196" s="5"/>
      <c r="BU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</row>
    <row r="197" spans="19:95" x14ac:dyDescent="0.2">
      <c r="S197" s="5"/>
      <c r="T197" s="5"/>
      <c r="U197" s="5"/>
      <c r="BK197" s="5"/>
      <c r="BL197" s="5"/>
      <c r="BM197" s="5"/>
      <c r="BO197" s="5"/>
      <c r="BP197" s="5"/>
      <c r="BQ197" s="5"/>
      <c r="BS197" s="5"/>
      <c r="BT197" s="5"/>
      <c r="BU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</row>
    <row r="198" spans="19:95" x14ac:dyDescent="0.2">
      <c r="S198" s="5"/>
      <c r="T198" s="5"/>
      <c r="U198" s="5"/>
      <c r="BK198" s="5"/>
      <c r="BL198" s="5"/>
      <c r="BM198" s="5"/>
      <c r="BO198" s="5"/>
      <c r="BP198" s="5"/>
      <c r="BQ198" s="5"/>
      <c r="BS198" s="5"/>
      <c r="BT198" s="5"/>
      <c r="BU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</row>
    <row r="199" spans="19:95" x14ac:dyDescent="0.2">
      <c r="S199" s="5"/>
      <c r="T199" s="5"/>
      <c r="U199" s="5"/>
      <c r="BK199" s="5"/>
      <c r="BL199" s="5"/>
      <c r="BM199" s="5"/>
      <c r="BO199" s="5"/>
      <c r="BP199" s="5"/>
      <c r="BQ199" s="5"/>
      <c r="BS199" s="5"/>
      <c r="BT199" s="5"/>
      <c r="BU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</row>
    <row r="200" spans="19:95" x14ac:dyDescent="0.2">
      <c r="S200" s="5"/>
      <c r="T200" s="5"/>
      <c r="U200" s="5"/>
      <c r="BK200" s="5"/>
      <c r="BL200" s="5"/>
      <c r="BM200" s="5"/>
      <c r="BO200" s="5"/>
      <c r="BP200" s="5"/>
      <c r="BQ200" s="5"/>
      <c r="BS200" s="5"/>
      <c r="BT200" s="5"/>
      <c r="BU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</row>
    <row r="201" spans="19:95" x14ac:dyDescent="0.2">
      <c r="S201" s="5"/>
      <c r="T201" s="5"/>
      <c r="U201" s="5"/>
      <c r="BK201" s="5"/>
      <c r="BL201" s="5"/>
      <c r="BM201" s="5"/>
      <c r="BO201" s="5"/>
      <c r="BP201" s="5"/>
      <c r="BQ201" s="5"/>
      <c r="BS201" s="5"/>
      <c r="BT201" s="5"/>
      <c r="BU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</row>
    <row r="202" spans="19:95" x14ac:dyDescent="0.2">
      <c r="S202" s="5"/>
      <c r="T202" s="5"/>
      <c r="U202" s="5"/>
      <c r="BK202" s="5"/>
      <c r="BL202" s="5"/>
      <c r="BM202" s="5"/>
      <c r="BO202" s="5"/>
      <c r="BP202" s="5"/>
      <c r="BQ202" s="5"/>
      <c r="BS202" s="5"/>
      <c r="BT202" s="5"/>
      <c r="BU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</row>
    <row r="203" spans="19:95" x14ac:dyDescent="0.2">
      <c r="S203" s="5"/>
      <c r="T203" s="5"/>
      <c r="U203" s="5"/>
      <c r="BK203" s="5"/>
      <c r="BL203" s="5"/>
      <c r="BM203" s="5"/>
      <c r="BO203" s="5"/>
      <c r="BP203" s="5"/>
      <c r="BQ203" s="5"/>
      <c r="BS203" s="5"/>
      <c r="BT203" s="5"/>
      <c r="BU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</row>
    <row r="204" spans="19:95" x14ac:dyDescent="0.2">
      <c r="S204" s="5"/>
      <c r="T204" s="5"/>
      <c r="U204" s="5"/>
      <c r="BK204" s="5"/>
      <c r="BL204" s="5"/>
      <c r="BM204" s="5"/>
      <c r="BO204" s="5"/>
      <c r="BP204" s="5"/>
      <c r="BQ204" s="5"/>
      <c r="BS204" s="5"/>
      <c r="BT204" s="5"/>
      <c r="BU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</row>
    <row r="205" spans="19:95" x14ac:dyDescent="0.2">
      <c r="S205" s="5"/>
      <c r="T205" s="5"/>
      <c r="U205" s="5"/>
      <c r="BK205" s="5"/>
      <c r="BL205" s="5"/>
      <c r="BM205" s="5"/>
      <c r="BO205" s="5"/>
      <c r="BP205" s="5"/>
      <c r="BQ205" s="5"/>
      <c r="BS205" s="5"/>
      <c r="BT205" s="5"/>
      <c r="BU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</row>
    <row r="206" spans="19:95" x14ac:dyDescent="0.2">
      <c r="S206" s="5"/>
      <c r="T206" s="5"/>
      <c r="U206" s="5"/>
      <c r="BK206" s="5"/>
      <c r="BL206" s="5"/>
      <c r="BM206" s="5"/>
      <c r="BO206" s="5"/>
      <c r="BP206" s="5"/>
      <c r="BQ206" s="5"/>
      <c r="BS206" s="5"/>
      <c r="BT206" s="5"/>
      <c r="BU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</row>
    <row r="207" spans="19:95" x14ac:dyDescent="0.2">
      <c r="S207" s="5"/>
      <c r="T207" s="5"/>
      <c r="U207" s="5"/>
      <c r="BK207" s="5"/>
      <c r="BL207" s="5"/>
      <c r="BM207" s="5"/>
      <c r="BO207" s="5"/>
      <c r="BP207" s="5"/>
      <c r="BQ207" s="5"/>
      <c r="BS207" s="5"/>
      <c r="BT207" s="5"/>
      <c r="BU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</row>
    <row r="208" spans="19:95" x14ac:dyDescent="0.2">
      <c r="S208" s="5"/>
      <c r="T208" s="5"/>
      <c r="U208" s="5"/>
      <c r="BK208" s="5"/>
      <c r="BL208" s="5"/>
      <c r="BM208" s="5"/>
      <c r="BO208" s="5"/>
      <c r="BP208" s="5"/>
      <c r="BQ208" s="5"/>
      <c r="BS208" s="5"/>
      <c r="BT208" s="5"/>
      <c r="BU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</row>
    <row r="209" spans="19:95" x14ac:dyDescent="0.2">
      <c r="S209" s="5"/>
      <c r="T209" s="5"/>
      <c r="U209" s="5"/>
      <c r="BK209" s="5"/>
      <c r="BL209" s="5"/>
      <c r="BM209" s="5"/>
      <c r="BO209" s="5"/>
      <c r="BP209" s="5"/>
      <c r="BQ209" s="5"/>
      <c r="BS209" s="5"/>
      <c r="BT209" s="5"/>
      <c r="BU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</row>
    <row r="210" spans="19:95" x14ac:dyDescent="0.2">
      <c r="S210" s="5"/>
      <c r="T210" s="5"/>
      <c r="U210" s="5"/>
      <c r="BK210" s="5"/>
      <c r="BL210" s="5"/>
      <c r="BM210" s="5"/>
      <c r="BO210" s="5"/>
      <c r="BP210" s="5"/>
      <c r="BQ210" s="5"/>
      <c r="BS210" s="5"/>
      <c r="BT210" s="5"/>
      <c r="BU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</row>
    <row r="211" spans="19:95" x14ac:dyDescent="0.2">
      <c r="S211" s="5"/>
      <c r="T211" s="5"/>
      <c r="U211" s="5"/>
      <c r="BK211" s="5"/>
      <c r="BL211" s="5"/>
      <c r="BM211" s="5"/>
      <c r="BO211" s="5"/>
      <c r="BP211" s="5"/>
      <c r="BQ211" s="5"/>
      <c r="BS211" s="5"/>
      <c r="BT211" s="5"/>
      <c r="BU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</row>
    <row r="212" spans="19:95" x14ac:dyDescent="0.2">
      <c r="S212" s="5"/>
      <c r="T212" s="5"/>
      <c r="U212" s="5"/>
      <c r="BK212" s="5"/>
      <c r="BL212" s="5"/>
      <c r="BM212" s="5"/>
      <c r="BO212" s="5"/>
      <c r="BP212" s="5"/>
      <c r="BQ212" s="5"/>
      <c r="BS212" s="5"/>
      <c r="BT212" s="5"/>
      <c r="BU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</row>
    <row r="213" spans="19:95" x14ac:dyDescent="0.2">
      <c r="S213" s="5"/>
      <c r="T213" s="5"/>
      <c r="U213" s="5"/>
      <c r="BK213" s="5"/>
      <c r="BL213" s="5"/>
      <c r="BM213" s="5"/>
      <c r="BO213" s="5"/>
      <c r="BP213" s="5"/>
      <c r="BQ213" s="5"/>
      <c r="BS213" s="5"/>
      <c r="BT213" s="5"/>
      <c r="BU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</row>
    <row r="214" spans="19:95" x14ac:dyDescent="0.2">
      <c r="S214" s="5"/>
      <c r="T214" s="5"/>
      <c r="U214" s="5"/>
      <c r="BK214" s="5"/>
      <c r="BL214" s="5"/>
      <c r="BM214" s="5"/>
      <c r="BO214" s="5"/>
      <c r="BP214" s="5"/>
      <c r="BQ214" s="5"/>
      <c r="BS214" s="5"/>
      <c r="BT214" s="5"/>
      <c r="BU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</row>
    <row r="215" spans="19:95" x14ac:dyDescent="0.2">
      <c r="S215" s="5"/>
      <c r="T215" s="5"/>
      <c r="U215" s="5"/>
      <c r="BK215" s="5"/>
      <c r="BL215" s="5"/>
      <c r="BM215" s="5"/>
      <c r="BO215" s="5"/>
      <c r="BP215" s="5"/>
      <c r="BQ215" s="5"/>
      <c r="BS215" s="5"/>
      <c r="BT215" s="5"/>
      <c r="BU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</row>
    <row r="216" spans="19:95" x14ac:dyDescent="0.2">
      <c r="S216" s="5"/>
      <c r="T216" s="5"/>
      <c r="U216" s="5"/>
      <c r="BK216" s="5"/>
      <c r="BL216" s="5"/>
      <c r="BM216" s="5"/>
      <c r="BO216" s="5"/>
      <c r="BP216" s="5"/>
      <c r="BQ216" s="5"/>
      <c r="BS216" s="5"/>
      <c r="BT216" s="5"/>
      <c r="BU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</row>
    <row r="217" spans="19:95" x14ac:dyDescent="0.2">
      <c r="S217" s="5"/>
      <c r="T217" s="5"/>
      <c r="U217" s="5"/>
      <c r="BK217" s="5"/>
      <c r="BL217" s="5"/>
      <c r="BM217" s="5"/>
      <c r="BO217" s="5"/>
      <c r="BP217" s="5"/>
      <c r="BQ217" s="5"/>
      <c r="BS217" s="5"/>
      <c r="BT217" s="5"/>
      <c r="BU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</row>
    <row r="218" spans="19:95" x14ac:dyDescent="0.2">
      <c r="S218" s="5"/>
      <c r="T218" s="5"/>
      <c r="U218" s="5"/>
      <c r="BK218" s="5"/>
      <c r="BL218" s="5"/>
      <c r="BM218" s="5"/>
      <c r="BO218" s="5"/>
      <c r="BP218" s="5"/>
      <c r="BQ218" s="5"/>
      <c r="BS218" s="5"/>
      <c r="BT218" s="5"/>
      <c r="BU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</row>
    <row r="219" spans="19:95" x14ac:dyDescent="0.2">
      <c r="S219" s="5"/>
      <c r="T219" s="5"/>
      <c r="U219" s="5"/>
      <c r="BK219" s="5"/>
      <c r="BL219" s="5"/>
      <c r="BM219" s="5"/>
      <c r="BO219" s="5"/>
      <c r="BP219" s="5"/>
      <c r="BQ219" s="5"/>
      <c r="BS219" s="5"/>
      <c r="BT219" s="5"/>
      <c r="BU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</row>
    <row r="220" spans="19:95" x14ac:dyDescent="0.2">
      <c r="S220" s="5"/>
      <c r="T220" s="5"/>
      <c r="U220" s="5"/>
      <c r="BK220" s="5"/>
      <c r="BL220" s="5"/>
      <c r="BM220" s="5"/>
      <c r="BO220" s="5"/>
      <c r="BP220" s="5"/>
      <c r="BQ220" s="5"/>
      <c r="BS220" s="5"/>
      <c r="BT220" s="5"/>
      <c r="BU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</row>
    <row r="221" spans="19:95" x14ac:dyDescent="0.2">
      <c r="S221" s="5"/>
      <c r="T221" s="5"/>
      <c r="U221" s="5"/>
      <c r="BK221" s="5"/>
      <c r="BL221" s="5"/>
      <c r="BM221" s="5"/>
      <c r="BO221" s="5"/>
      <c r="BP221" s="5"/>
      <c r="BQ221" s="5"/>
      <c r="BS221" s="5"/>
      <c r="BT221" s="5"/>
      <c r="BU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</row>
    <row r="222" spans="19:95" x14ac:dyDescent="0.2">
      <c r="S222" s="5"/>
      <c r="T222" s="5"/>
      <c r="U222" s="5"/>
      <c r="BK222" s="5"/>
      <c r="BL222" s="5"/>
      <c r="BM222" s="5"/>
      <c r="BO222" s="5"/>
      <c r="BP222" s="5"/>
      <c r="BQ222" s="5"/>
      <c r="BS222" s="5"/>
      <c r="BT222" s="5"/>
      <c r="BU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</row>
    <row r="223" spans="19:95" x14ac:dyDescent="0.2">
      <c r="S223" s="5"/>
      <c r="T223" s="5"/>
      <c r="U223" s="5"/>
      <c r="BK223" s="5"/>
      <c r="BL223" s="5"/>
      <c r="BM223" s="5"/>
      <c r="BO223" s="5"/>
      <c r="BP223" s="5"/>
      <c r="BQ223" s="5"/>
      <c r="BS223" s="5"/>
      <c r="BT223" s="5"/>
      <c r="BU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</row>
    <row r="224" spans="19:95" x14ac:dyDescent="0.2">
      <c r="S224" s="5"/>
      <c r="T224" s="5"/>
      <c r="U224" s="5"/>
      <c r="BK224" s="5"/>
      <c r="BL224" s="5"/>
      <c r="BM224" s="5"/>
      <c r="BO224" s="5"/>
      <c r="BP224" s="5"/>
      <c r="BQ224" s="5"/>
      <c r="BS224" s="5"/>
      <c r="BT224" s="5"/>
      <c r="BU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</row>
    <row r="225" spans="19:95" x14ac:dyDescent="0.2">
      <c r="S225" s="5"/>
      <c r="T225" s="5"/>
      <c r="U225" s="5"/>
      <c r="BK225" s="5"/>
      <c r="BL225" s="5"/>
      <c r="BM225" s="5"/>
      <c r="BO225" s="5"/>
      <c r="BP225" s="5"/>
      <c r="BQ225" s="5"/>
      <c r="BS225" s="5"/>
      <c r="BT225" s="5"/>
      <c r="BU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</row>
    <row r="226" spans="19:95" x14ac:dyDescent="0.2">
      <c r="S226" s="5"/>
      <c r="T226" s="5"/>
      <c r="U226" s="5"/>
      <c r="BK226" s="5"/>
      <c r="BL226" s="5"/>
      <c r="BM226" s="5"/>
      <c r="BO226" s="5"/>
      <c r="BP226" s="5"/>
      <c r="BQ226" s="5"/>
      <c r="BS226" s="5"/>
      <c r="BT226" s="5"/>
      <c r="BU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</row>
    <row r="227" spans="19:95" x14ac:dyDescent="0.2">
      <c r="S227" s="5"/>
      <c r="T227" s="5"/>
      <c r="U227" s="5"/>
      <c r="BK227" s="5"/>
      <c r="BL227" s="5"/>
      <c r="BM227" s="5"/>
      <c r="BO227" s="5"/>
      <c r="BP227" s="5"/>
      <c r="BQ227" s="5"/>
      <c r="BS227" s="5"/>
      <c r="BT227" s="5"/>
      <c r="BU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</row>
    <row r="228" spans="19:95" x14ac:dyDescent="0.2">
      <c r="S228" s="5"/>
      <c r="T228" s="5"/>
      <c r="U228" s="5"/>
      <c r="BK228" s="5"/>
      <c r="BL228" s="5"/>
      <c r="BM228" s="5"/>
      <c r="BO228" s="5"/>
      <c r="BP228" s="5"/>
      <c r="BQ228" s="5"/>
      <c r="BS228" s="5"/>
      <c r="BT228" s="5"/>
      <c r="BU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</row>
    <row r="229" spans="19:95" x14ac:dyDescent="0.2">
      <c r="S229" s="5"/>
      <c r="T229" s="5"/>
      <c r="U229" s="5"/>
      <c r="BK229" s="5"/>
      <c r="BL229" s="5"/>
      <c r="BM229" s="5"/>
      <c r="BO229" s="5"/>
      <c r="BP229" s="5"/>
      <c r="BQ229" s="5"/>
      <c r="BS229" s="5"/>
      <c r="BT229" s="5"/>
      <c r="BU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</row>
    <row r="230" spans="19:95" x14ac:dyDescent="0.2">
      <c r="S230" s="5"/>
      <c r="T230" s="5"/>
      <c r="U230" s="5"/>
      <c r="BK230" s="5"/>
      <c r="BL230" s="5"/>
      <c r="BM230" s="5"/>
      <c r="BO230" s="5"/>
      <c r="BP230" s="5"/>
      <c r="BQ230" s="5"/>
      <c r="BS230" s="5"/>
      <c r="BT230" s="5"/>
      <c r="BU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</row>
    <row r="231" spans="19:95" x14ac:dyDescent="0.2">
      <c r="S231" s="5"/>
      <c r="T231" s="5"/>
      <c r="U231" s="5"/>
      <c r="BK231" s="5"/>
      <c r="BL231" s="5"/>
      <c r="BM231" s="5"/>
      <c r="BO231" s="5"/>
      <c r="BP231" s="5"/>
      <c r="BQ231" s="5"/>
      <c r="BS231" s="5"/>
      <c r="BT231" s="5"/>
      <c r="BU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</row>
    <row r="232" spans="19:95" x14ac:dyDescent="0.2">
      <c r="S232" s="5"/>
      <c r="T232" s="5"/>
      <c r="U232" s="5"/>
      <c r="BK232" s="5"/>
      <c r="BL232" s="5"/>
      <c r="BM232" s="5"/>
      <c r="BO232" s="5"/>
      <c r="BP232" s="5"/>
      <c r="BQ232" s="5"/>
      <c r="BS232" s="5"/>
      <c r="BT232" s="5"/>
      <c r="BU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</row>
    <row r="233" spans="19:95" x14ac:dyDescent="0.2">
      <c r="S233" s="5"/>
      <c r="T233" s="5"/>
      <c r="U233" s="5"/>
      <c r="BK233" s="5"/>
      <c r="BL233" s="5"/>
      <c r="BM233" s="5"/>
      <c r="BO233" s="5"/>
      <c r="BP233" s="5"/>
      <c r="BQ233" s="5"/>
      <c r="BS233" s="5"/>
      <c r="BT233" s="5"/>
      <c r="BU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</row>
    <row r="234" spans="19:95" x14ac:dyDescent="0.2">
      <c r="S234" s="5"/>
      <c r="T234" s="5"/>
      <c r="U234" s="5"/>
      <c r="BK234" s="5"/>
      <c r="BL234" s="5"/>
      <c r="BM234" s="5"/>
      <c r="BO234" s="5"/>
      <c r="BP234" s="5"/>
      <c r="BQ234" s="5"/>
      <c r="BS234" s="5"/>
      <c r="BT234" s="5"/>
      <c r="BU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</row>
    <row r="235" spans="19:95" x14ac:dyDescent="0.2">
      <c r="S235" s="5"/>
      <c r="T235" s="5"/>
      <c r="U235" s="5"/>
      <c r="BK235" s="5"/>
      <c r="BL235" s="5"/>
      <c r="BM235" s="5"/>
      <c r="BO235" s="5"/>
      <c r="BP235" s="5"/>
      <c r="BQ235" s="5"/>
      <c r="BS235" s="5"/>
      <c r="BT235" s="5"/>
      <c r="BU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</row>
    <row r="236" spans="19:95" x14ac:dyDescent="0.2">
      <c r="S236" s="5"/>
      <c r="T236" s="5"/>
      <c r="U236" s="5"/>
      <c r="BK236" s="5"/>
      <c r="BL236" s="5"/>
      <c r="BM236" s="5"/>
      <c r="BO236" s="5"/>
      <c r="BP236" s="5"/>
      <c r="BQ236" s="5"/>
      <c r="BS236" s="5"/>
      <c r="BT236" s="5"/>
      <c r="BU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</row>
    <row r="237" spans="19:95" x14ac:dyDescent="0.2">
      <c r="S237" s="5"/>
      <c r="T237" s="5"/>
      <c r="U237" s="5"/>
      <c r="BK237" s="5"/>
      <c r="BL237" s="5"/>
      <c r="BM237" s="5"/>
      <c r="BO237" s="5"/>
      <c r="BP237" s="5"/>
      <c r="BQ237" s="5"/>
      <c r="BS237" s="5"/>
      <c r="BT237" s="5"/>
      <c r="BU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</row>
    <row r="238" spans="19:95" x14ac:dyDescent="0.2">
      <c r="S238" s="5"/>
      <c r="T238" s="5"/>
      <c r="U238" s="5"/>
      <c r="BK238" s="5"/>
      <c r="BL238" s="5"/>
      <c r="BM238" s="5"/>
      <c r="BO238" s="5"/>
      <c r="BP238" s="5"/>
      <c r="BQ238" s="5"/>
      <c r="BS238" s="5"/>
      <c r="BT238" s="5"/>
      <c r="BU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</row>
    <row r="239" spans="19:95" x14ac:dyDescent="0.2">
      <c r="S239" s="5"/>
      <c r="T239" s="5"/>
      <c r="U239" s="5"/>
      <c r="BK239" s="5"/>
      <c r="BL239" s="5"/>
      <c r="BM239" s="5"/>
      <c r="BO239" s="5"/>
      <c r="BP239" s="5"/>
      <c r="BQ239" s="5"/>
      <c r="BS239" s="5"/>
      <c r="BT239" s="5"/>
      <c r="BU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</row>
    <row r="240" spans="19:95" x14ac:dyDescent="0.2">
      <c r="S240" s="5"/>
      <c r="T240" s="5"/>
      <c r="U240" s="5"/>
      <c r="BK240" s="5"/>
      <c r="BL240" s="5"/>
      <c r="BM240" s="5"/>
      <c r="BO240" s="5"/>
      <c r="BP240" s="5"/>
      <c r="BQ240" s="5"/>
      <c r="BS240" s="5"/>
      <c r="BT240" s="5"/>
      <c r="BU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</row>
    <row r="241" spans="19:95" x14ac:dyDescent="0.2">
      <c r="S241" s="5"/>
      <c r="T241" s="5"/>
      <c r="U241" s="5"/>
      <c r="BK241" s="5"/>
      <c r="BL241" s="5"/>
      <c r="BM241" s="5"/>
      <c r="BO241" s="5"/>
      <c r="BP241" s="5"/>
      <c r="BQ241" s="5"/>
      <c r="BS241" s="5"/>
      <c r="BT241" s="5"/>
      <c r="BU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</row>
    <row r="242" spans="19:95" x14ac:dyDescent="0.2">
      <c r="S242" s="5"/>
      <c r="T242" s="5"/>
      <c r="U242" s="5"/>
      <c r="BK242" s="5"/>
      <c r="BL242" s="5"/>
      <c r="BM242" s="5"/>
      <c r="BO242" s="5"/>
      <c r="BP242" s="5"/>
      <c r="BQ242" s="5"/>
      <c r="BS242" s="5"/>
      <c r="BT242" s="5"/>
      <c r="BU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</row>
    <row r="243" spans="19:95" x14ac:dyDescent="0.2">
      <c r="S243" s="5"/>
      <c r="T243" s="5"/>
      <c r="U243" s="5"/>
      <c r="BK243" s="5"/>
      <c r="BL243" s="5"/>
      <c r="BM243" s="5"/>
      <c r="BO243" s="5"/>
      <c r="BP243" s="5"/>
      <c r="BQ243" s="5"/>
      <c r="BS243" s="5"/>
      <c r="BT243" s="5"/>
      <c r="BU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</row>
    <row r="244" spans="19:95" x14ac:dyDescent="0.2">
      <c r="S244" s="5"/>
      <c r="T244" s="5"/>
      <c r="U244" s="5"/>
      <c r="BK244" s="5"/>
      <c r="BL244" s="5"/>
      <c r="BM244" s="5"/>
      <c r="BO244" s="5"/>
      <c r="BP244" s="5"/>
      <c r="BQ244" s="5"/>
      <c r="BS244" s="5"/>
      <c r="BT244" s="5"/>
      <c r="BU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</row>
    <row r="245" spans="19:95" x14ac:dyDescent="0.2">
      <c r="S245" s="5"/>
      <c r="T245" s="5"/>
      <c r="U245" s="5"/>
      <c r="BK245" s="5"/>
      <c r="BL245" s="5"/>
      <c r="BM245" s="5"/>
      <c r="BO245" s="5"/>
      <c r="BP245" s="5"/>
      <c r="BQ245" s="5"/>
      <c r="BS245" s="5"/>
      <c r="BT245" s="5"/>
      <c r="BU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</row>
    <row r="246" spans="19:95" x14ac:dyDescent="0.2">
      <c r="S246" s="5"/>
      <c r="T246" s="5"/>
      <c r="U246" s="5"/>
      <c r="BK246" s="5"/>
      <c r="BL246" s="5"/>
      <c r="BM246" s="5"/>
      <c r="BO246" s="5"/>
      <c r="BP246" s="5"/>
      <c r="BQ246" s="5"/>
      <c r="BS246" s="5"/>
      <c r="BT246" s="5"/>
      <c r="BU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</row>
    <row r="247" spans="19:95" x14ac:dyDescent="0.2">
      <c r="S247" s="5"/>
      <c r="T247" s="5"/>
      <c r="U247" s="5"/>
      <c r="BK247" s="5"/>
      <c r="BL247" s="5"/>
      <c r="BM247" s="5"/>
      <c r="BO247" s="5"/>
      <c r="BP247" s="5"/>
      <c r="BQ247" s="5"/>
      <c r="BS247" s="5"/>
      <c r="BT247" s="5"/>
      <c r="BU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</row>
    <row r="248" spans="19:95" x14ac:dyDescent="0.2">
      <c r="S248" s="5"/>
      <c r="T248" s="5"/>
      <c r="U248" s="5"/>
      <c r="BK248" s="5"/>
      <c r="BL248" s="5"/>
      <c r="BM248" s="5"/>
      <c r="BO248" s="5"/>
      <c r="BP248" s="5"/>
      <c r="BQ248" s="5"/>
      <c r="BS248" s="5"/>
      <c r="BT248" s="5"/>
      <c r="BU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</row>
    <row r="249" spans="19:95" x14ac:dyDescent="0.2">
      <c r="S249" s="5"/>
      <c r="T249" s="5"/>
      <c r="U249" s="5"/>
      <c r="BK249" s="5"/>
      <c r="BL249" s="5"/>
      <c r="BM249" s="5"/>
      <c r="BO249" s="5"/>
      <c r="BP249" s="5"/>
      <c r="BQ249" s="5"/>
      <c r="BS249" s="5"/>
      <c r="BT249" s="5"/>
      <c r="BU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</row>
    <row r="250" spans="19:95" x14ac:dyDescent="0.2">
      <c r="S250" s="5"/>
      <c r="T250" s="5"/>
      <c r="U250" s="5"/>
      <c r="BK250" s="5"/>
      <c r="BL250" s="5"/>
      <c r="BM250" s="5"/>
      <c r="BO250" s="5"/>
      <c r="BP250" s="5"/>
      <c r="BQ250" s="5"/>
      <c r="BS250" s="5"/>
      <c r="BT250" s="5"/>
      <c r="BU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</row>
    <row r="251" spans="19:95" x14ac:dyDescent="0.2">
      <c r="S251" s="5"/>
      <c r="T251" s="5"/>
      <c r="U251" s="5"/>
      <c r="BK251" s="5"/>
      <c r="BL251" s="5"/>
      <c r="BM251" s="5"/>
      <c r="BO251" s="5"/>
      <c r="BP251" s="5"/>
      <c r="BQ251" s="5"/>
      <c r="BS251" s="5"/>
      <c r="BT251" s="5"/>
      <c r="BU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</row>
    <row r="252" spans="19:95" x14ac:dyDescent="0.2">
      <c r="S252" s="5"/>
      <c r="T252" s="5"/>
      <c r="U252" s="5"/>
      <c r="BK252" s="5"/>
      <c r="BL252" s="5"/>
      <c r="BM252" s="5"/>
      <c r="BO252" s="5"/>
      <c r="BP252" s="5"/>
      <c r="BQ252" s="5"/>
      <c r="BS252" s="5"/>
      <c r="BT252" s="5"/>
      <c r="BU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</row>
    <row r="253" spans="19:95" x14ac:dyDescent="0.2">
      <c r="S253" s="5"/>
      <c r="T253" s="5"/>
      <c r="U253" s="5"/>
      <c r="BK253" s="5"/>
      <c r="BL253" s="5"/>
      <c r="BM253" s="5"/>
      <c r="BO253" s="5"/>
      <c r="BP253" s="5"/>
      <c r="BQ253" s="5"/>
      <c r="BS253" s="5"/>
      <c r="BT253" s="5"/>
      <c r="BU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</row>
    <row r="254" spans="19:95" x14ac:dyDescent="0.2">
      <c r="S254" s="5"/>
      <c r="T254" s="5"/>
      <c r="U254" s="5"/>
      <c r="BK254" s="5"/>
      <c r="BL254" s="5"/>
      <c r="BM254" s="5"/>
      <c r="BO254" s="5"/>
      <c r="BP254" s="5"/>
      <c r="BQ254" s="5"/>
      <c r="BS254" s="5"/>
      <c r="BT254" s="5"/>
      <c r="BU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</row>
    <row r="255" spans="19:95" x14ac:dyDescent="0.2">
      <c r="S255" s="5"/>
      <c r="T255" s="5"/>
      <c r="U255" s="5"/>
      <c r="BK255" s="5"/>
      <c r="BL255" s="5"/>
      <c r="BM255" s="5"/>
      <c r="BO255" s="5"/>
      <c r="BP255" s="5"/>
      <c r="BQ255" s="5"/>
      <c r="BS255" s="5"/>
      <c r="BT255" s="5"/>
      <c r="BU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</row>
    <row r="256" spans="19:95" x14ac:dyDescent="0.2">
      <c r="S256" s="5"/>
      <c r="T256" s="5"/>
      <c r="U256" s="5"/>
      <c r="BK256" s="5"/>
      <c r="BL256" s="5"/>
      <c r="BM256" s="5"/>
      <c r="BO256" s="5"/>
      <c r="BP256" s="5"/>
      <c r="BQ256" s="5"/>
      <c r="BS256" s="5"/>
      <c r="BT256" s="5"/>
      <c r="BU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</row>
    <row r="257" spans="19:95" x14ac:dyDescent="0.2">
      <c r="S257" s="5"/>
      <c r="T257" s="5"/>
      <c r="U257" s="5"/>
      <c r="BK257" s="5"/>
      <c r="BL257" s="5"/>
      <c r="BM257" s="5"/>
      <c r="BO257" s="5"/>
      <c r="BP257" s="5"/>
      <c r="BQ257" s="5"/>
      <c r="BS257" s="5"/>
      <c r="BT257" s="5"/>
      <c r="BU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</row>
    <row r="258" spans="19:95" x14ac:dyDescent="0.2">
      <c r="S258" s="5"/>
      <c r="T258" s="5"/>
      <c r="U258" s="5"/>
      <c r="BK258" s="5"/>
      <c r="BL258" s="5"/>
      <c r="BM258" s="5"/>
      <c r="BO258" s="5"/>
      <c r="BP258" s="5"/>
      <c r="BQ258" s="5"/>
      <c r="BS258" s="5"/>
      <c r="BT258" s="5"/>
      <c r="BU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</row>
    <row r="259" spans="19:95" x14ac:dyDescent="0.2">
      <c r="S259" s="5"/>
      <c r="T259" s="5"/>
      <c r="U259" s="5"/>
      <c r="BK259" s="5"/>
      <c r="BL259" s="5"/>
      <c r="BM259" s="5"/>
      <c r="BO259" s="5"/>
      <c r="BP259" s="5"/>
      <c r="BQ259" s="5"/>
      <c r="BS259" s="5"/>
      <c r="BT259" s="5"/>
      <c r="BU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</row>
    <row r="260" spans="19:95" x14ac:dyDescent="0.2">
      <c r="S260" s="5"/>
      <c r="T260" s="5"/>
      <c r="U260" s="5"/>
      <c r="BK260" s="5"/>
      <c r="BL260" s="5"/>
      <c r="BM260" s="5"/>
      <c r="BO260" s="5"/>
      <c r="BP260" s="5"/>
      <c r="BQ260" s="5"/>
      <c r="BS260" s="5"/>
      <c r="BT260" s="5"/>
      <c r="BU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</row>
    <row r="261" spans="19:95" x14ac:dyDescent="0.2">
      <c r="S261" s="5"/>
      <c r="T261" s="5"/>
      <c r="U261" s="5"/>
      <c r="BK261" s="5"/>
      <c r="BL261" s="5"/>
      <c r="BM261" s="5"/>
      <c r="BO261" s="5"/>
      <c r="BP261" s="5"/>
      <c r="BQ261" s="5"/>
      <c r="BS261" s="5"/>
      <c r="BT261" s="5"/>
      <c r="BU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</row>
    <row r="262" spans="19:95" x14ac:dyDescent="0.2">
      <c r="S262" s="5"/>
      <c r="T262" s="5"/>
      <c r="U262" s="5"/>
      <c r="BK262" s="5"/>
      <c r="BL262" s="5"/>
      <c r="BM262" s="5"/>
      <c r="BO262" s="5"/>
      <c r="BP262" s="5"/>
      <c r="BQ262" s="5"/>
      <c r="BS262" s="5"/>
      <c r="BT262" s="5"/>
      <c r="BU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</row>
    <row r="263" spans="19:95" x14ac:dyDescent="0.2">
      <c r="S263" s="5"/>
      <c r="T263" s="5"/>
      <c r="U263" s="5"/>
      <c r="BK263" s="5"/>
      <c r="BL263" s="5"/>
      <c r="BM263" s="5"/>
      <c r="BO263" s="5"/>
      <c r="BP263" s="5"/>
      <c r="BQ263" s="5"/>
      <c r="BS263" s="5"/>
      <c r="BT263" s="5"/>
      <c r="BU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</row>
    <row r="264" spans="19:95" x14ac:dyDescent="0.2">
      <c r="S264" s="5"/>
      <c r="T264" s="5"/>
      <c r="U264" s="5"/>
      <c r="BK264" s="5"/>
      <c r="BL264" s="5"/>
      <c r="BM264" s="5"/>
      <c r="BO264" s="5"/>
      <c r="BP264" s="5"/>
      <c r="BQ264" s="5"/>
      <c r="BS264" s="5"/>
      <c r="BT264" s="5"/>
      <c r="BU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</row>
    <row r="265" spans="19:95" x14ac:dyDescent="0.2">
      <c r="S265" s="5"/>
      <c r="T265" s="5"/>
      <c r="U265" s="5"/>
      <c r="BK265" s="5"/>
      <c r="BL265" s="5"/>
      <c r="BM265" s="5"/>
      <c r="BO265" s="5"/>
      <c r="BP265" s="5"/>
      <c r="BQ265" s="5"/>
      <c r="BS265" s="5"/>
      <c r="BT265" s="5"/>
      <c r="BU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</row>
    <row r="266" spans="19:95" x14ac:dyDescent="0.2">
      <c r="S266" s="5"/>
      <c r="T266" s="5"/>
      <c r="U266" s="5"/>
      <c r="BK266" s="5"/>
      <c r="BL266" s="5"/>
      <c r="BM266" s="5"/>
      <c r="BO266" s="5"/>
      <c r="BP266" s="5"/>
      <c r="BQ266" s="5"/>
      <c r="BS266" s="5"/>
      <c r="BT266" s="5"/>
      <c r="BU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</row>
    <row r="267" spans="19:95" x14ac:dyDescent="0.2">
      <c r="S267" s="5"/>
      <c r="T267" s="5"/>
      <c r="U267" s="5"/>
      <c r="BK267" s="5"/>
      <c r="BL267" s="5"/>
      <c r="BM267" s="5"/>
      <c r="BO267" s="5"/>
      <c r="BP267" s="5"/>
      <c r="BQ267" s="5"/>
      <c r="BS267" s="5"/>
      <c r="BT267" s="5"/>
      <c r="BU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</row>
    <row r="268" spans="19:95" x14ac:dyDescent="0.2">
      <c r="S268" s="5"/>
      <c r="T268" s="5"/>
      <c r="U268" s="5"/>
      <c r="BK268" s="5"/>
      <c r="BL268" s="5"/>
      <c r="BM268" s="5"/>
      <c r="BO268" s="5"/>
      <c r="BP268" s="5"/>
      <c r="BQ268" s="5"/>
      <c r="BS268" s="5"/>
      <c r="BT268" s="5"/>
      <c r="BU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</row>
    <row r="269" spans="19:95" x14ac:dyDescent="0.2">
      <c r="S269" s="5"/>
      <c r="T269" s="5"/>
      <c r="U269" s="5"/>
      <c r="BK269" s="5"/>
      <c r="BL269" s="5"/>
      <c r="BM269" s="5"/>
      <c r="BO269" s="5"/>
      <c r="BP269" s="5"/>
      <c r="BQ269" s="5"/>
      <c r="BS269" s="5"/>
      <c r="BT269" s="5"/>
      <c r="BU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</row>
    <row r="270" spans="19:95" x14ac:dyDescent="0.2">
      <c r="S270" s="5"/>
      <c r="T270" s="5"/>
      <c r="U270" s="5"/>
      <c r="BK270" s="5"/>
      <c r="BL270" s="5"/>
      <c r="BM270" s="5"/>
      <c r="BO270" s="5"/>
      <c r="BP270" s="5"/>
      <c r="BQ270" s="5"/>
      <c r="BS270" s="5"/>
      <c r="BT270" s="5"/>
      <c r="BU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</row>
    <row r="271" spans="19:95" x14ac:dyDescent="0.2">
      <c r="S271" s="5"/>
      <c r="T271" s="5"/>
      <c r="U271" s="5"/>
      <c r="BK271" s="5"/>
      <c r="BL271" s="5"/>
      <c r="BM271" s="5"/>
      <c r="BO271" s="5"/>
      <c r="BP271" s="5"/>
      <c r="BQ271" s="5"/>
      <c r="BS271" s="5"/>
      <c r="BT271" s="5"/>
      <c r="BU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</row>
    <row r="272" spans="19:95" x14ac:dyDescent="0.2">
      <c r="S272" s="5"/>
      <c r="T272" s="5"/>
      <c r="U272" s="5"/>
      <c r="BK272" s="5"/>
      <c r="BL272" s="5"/>
      <c r="BM272" s="5"/>
      <c r="BO272" s="5"/>
      <c r="BP272" s="5"/>
      <c r="BQ272" s="5"/>
      <c r="BS272" s="5"/>
      <c r="BT272" s="5"/>
      <c r="BU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</row>
    <row r="273" spans="19:95" x14ac:dyDescent="0.2">
      <c r="S273" s="5"/>
      <c r="T273" s="5"/>
      <c r="U273" s="5"/>
      <c r="BK273" s="5"/>
      <c r="BL273" s="5"/>
      <c r="BM273" s="5"/>
      <c r="BO273" s="5"/>
      <c r="BP273" s="5"/>
      <c r="BQ273" s="5"/>
      <c r="BS273" s="5"/>
      <c r="BT273" s="5"/>
      <c r="BU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</row>
    <row r="274" spans="19:95" x14ac:dyDescent="0.2">
      <c r="S274" s="5"/>
      <c r="T274" s="5"/>
      <c r="U274" s="5"/>
      <c r="BK274" s="5"/>
      <c r="BL274" s="5"/>
      <c r="BM274" s="5"/>
      <c r="BO274" s="5"/>
      <c r="BP274" s="5"/>
      <c r="BQ274" s="5"/>
      <c r="BS274" s="5"/>
      <c r="BT274" s="5"/>
      <c r="BU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</row>
    <row r="275" spans="19:95" x14ac:dyDescent="0.2">
      <c r="S275" s="5"/>
      <c r="T275" s="5"/>
      <c r="U275" s="5"/>
      <c r="BK275" s="5"/>
      <c r="BL275" s="5"/>
      <c r="BM275" s="5"/>
      <c r="BO275" s="5"/>
      <c r="BP275" s="5"/>
      <c r="BQ275" s="5"/>
      <c r="BS275" s="5"/>
      <c r="BT275" s="5"/>
      <c r="BU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</row>
    <row r="276" spans="19:95" x14ac:dyDescent="0.2">
      <c r="S276" s="5"/>
      <c r="T276" s="5"/>
      <c r="U276" s="5"/>
      <c r="BK276" s="5"/>
      <c r="BL276" s="5"/>
      <c r="BM276" s="5"/>
      <c r="BO276" s="5"/>
      <c r="BP276" s="5"/>
      <c r="BQ276" s="5"/>
      <c r="BS276" s="5"/>
      <c r="BT276" s="5"/>
      <c r="BU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</row>
    <row r="277" spans="19:95" x14ac:dyDescent="0.2">
      <c r="S277" s="5"/>
      <c r="T277" s="5"/>
      <c r="U277" s="5"/>
      <c r="BK277" s="5"/>
      <c r="BL277" s="5"/>
      <c r="BM277" s="5"/>
      <c r="BO277" s="5"/>
      <c r="BP277" s="5"/>
      <c r="BQ277" s="5"/>
      <c r="BS277" s="5"/>
      <c r="BT277" s="5"/>
      <c r="BU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</row>
    <row r="278" spans="19:95" x14ac:dyDescent="0.2">
      <c r="S278" s="5"/>
      <c r="T278" s="5"/>
      <c r="U278" s="5"/>
      <c r="BK278" s="5"/>
      <c r="BL278" s="5"/>
      <c r="BM278" s="5"/>
      <c r="BO278" s="5"/>
      <c r="BP278" s="5"/>
      <c r="BQ278" s="5"/>
      <c r="BS278" s="5"/>
      <c r="BT278" s="5"/>
      <c r="BU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</row>
    <row r="279" spans="19:95" x14ac:dyDescent="0.2">
      <c r="S279" s="5"/>
      <c r="T279" s="5"/>
      <c r="U279" s="5"/>
      <c r="BK279" s="5"/>
      <c r="BL279" s="5"/>
      <c r="BM279" s="5"/>
      <c r="BO279" s="5"/>
      <c r="BP279" s="5"/>
      <c r="BQ279" s="5"/>
      <c r="BS279" s="5"/>
      <c r="BT279" s="5"/>
      <c r="BU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</row>
    <row r="280" spans="19:95" x14ac:dyDescent="0.2">
      <c r="S280" s="5"/>
      <c r="T280" s="5"/>
      <c r="U280" s="5"/>
      <c r="BK280" s="5"/>
      <c r="BL280" s="5"/>
      <c r="BM280" s="5"/>
      <c r="BO280" s="5"/>
      <c r="BP280" s="5"/>
      <c r="BQ280" s="5"/>
      <c r="BS280" s="5"/>
      <c r="BT280" s="5"/>
      <c r="BU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</row>
    <row r="281" spans="19:95" x14ac:dyDescent="0.2">
      <c r="S281" s="5"/>
      <c r="T281" s="5"/>
      <c r="U281" s="5"/>
      <c r="BK281" s="5"/>
      <c r="BL281" s="5"/>
      <c r="BM281" s="5"/>
      <c r="BO281" s="5"/>
      <c r="BP281" s="5"/>
      <c r="BQ281" s="5"/>
      <c r="BS281" s="5"/>
      <c r="BT281" s="5"/>
      <c r="BU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</row>
    <row r="282" spans="19:95" x14ac:dyDescent="0.2">
      <c r="S282" s="5"/>
      <c r="T282" s="5"/>
      <c r="U282" s="5"/>
      <c r="BK282" s="5"/>
      <c r="BL282" s="5"/>
      <c r="BM282" s="5"/>
      <c r="BO282" s="5"/>
      <c r="BP282" s="5"/>
      <c r="BQ282" s="5"/>
      <c r="BS282" s="5"/>
      <c r="BT282" s="5"/>
      <c r="BU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</row>
    <row r="283" spans="19:95" x14ac:dyDescent="0.2">
      <c r="S283" s="5"/>
      <c r="T283" s="5"/>
      <c r="U283" s="5"/>
      <c r="BK283" s="5"/>
      <c r="BL283" s="5"/>
      <c r="BM283" s="5"/>
      <c r="BO283" s="5"/>
      <c r="BP283" s="5"/>
      <c r="BQ283" s="5"/>
      <c r="BS283" s="5"/>
      <c r="BT283" s="5"/>
      <c r="BU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</row>
    <row r="284" spans="19:95" x14ac:dyDescent="0.2">
      <c r="S284" s="5"/>
      <c r="T284" s="5"/>
      <c r="U284" s="5"/>
      <c r="BK284" s="5"/>
      <c r="BL284" s="5"/>
      <c r="BM284" s="5"/>
      <c r="BO284" s="5"/>
      <c r="BP284" s="5"/>
      <c r="BQ284" s="5"/>
      <c r="BS284" s="5"/>
      <c r="BT284" s="5"/>
      <c r="BU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</row>
    <row r="285" spans="19:95" x14ac:dyDescent="0.2">
      <c r="S285" s="5"/>
      <c r="T285" s="5"/>
      <c r="U285" s="5"/>
      <c r="BK285" s="5"/>
      <c r="BL285" s="5"/>
      <c r="BM285" s="5"/>
      <c r="BO285" s="5"/>
      <c r="BP285" s="5"/>
      <c r="BQ285" s="5"/>
      <c r="BS285" s="5"/>
      <c r="BT285" s="5"/>
      <c r="BU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</row>
    <row r="286" spans="19:95" x14ac:dyDescent="0.2">
      <c r="S286" s="5"/>
      <c r="T286" s="5"/>
      <c r="U286" s="5"/>
      <c r="BK286" s="5"/>
      <c r="BL286" s="5"/>
      <c r="BM286" s="5"/>
      <c r="BO286" s="5"/>
      <c r="BP286" s="5"/>
      <c r="BQ286" s="5"/>
      <c r="BS286" s="5"/>
      <c r="BT286" s="5"/>
      <c r="BU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</row>
    <row r="287" spans="19:95" x14ac:dyDescent="0.2">
      <c r="S287" s="5"/>
      <c r="T287" s="5"/>
      <c r="U287" s="5"/>
      <c r="BK287" s="5"/>
      <c r="BL287" s="5"/>
      <c r="BM287" s="5"/>
      <c r="BO287" s="5"/>
      <c r="BP287" s="5"/>
      <c r="BQ287" s="5"/>
      <c r="BS287" s="5"/>
      <c r="BT287" s="5"/>
      <c r="BU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</row>
    <row r="288" spans="19:95" x14ac:dyDescent="0.2">
      <c r="S288" s="5"/>
      <c r="T288" s="5"/>
      <c r="U288" s="5"/>
      <c r="BK288" s="5"/>
      <c r="BL288" s="5"/>
      <c r="BM288" s="5"/>
      <c r="BO288" s="5"/>
      <c r="BP288" s="5"/>
      <c r="BQ288" s="5"/>
      <c r="BS288" s="5"/>
      <c r="BT288" s="5"/>
      <c r="BU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</row>
    <row r="289" spans="19:95" x14ac:dyDescent="0.2">
      <c r="S289" s="5"/>
      <c r="T289" s="5"/>
      <c r="U289" s="5"/>
      <c r="BK289" s="5"/>
      <c r="BL289" s="5"/>
      <c r="BM289" s="5"/>
      <c r="BO289" s="5"/>
      <c r="BP289" s="5"/>
      <c r="BQ289" s="5"/>
      <c r="BS289" s="5"/>
      <c r="BT289" s="5"/>
      <c r="BU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</row>
    <row r="290" spans="19:95" x14ac:dyDescent="0.2">
      <c r="S290" s="5"/>
      <c r="T290" s="5"/>
      <c r="U290" s="5"/>
      <c r="BK290" s="5"/>
      <c r="BL290" s="5"/>
      <c r="BM290" s="5"/>
      <c r="BO290" s="5"/>
      <c r="BP290" s="5"/>
      <c r="BQ290" s="5"/>
      <c r="BS290" s="5"/>
      <c r="BT290" s="5"/>
      <c r="BU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</row>
    <row r="291" spans="19:95" x14ac:dyDescent="0.2">
      <c r="S291" s="5"/>
      <c r="T291" s="5"/>
      <c r="U291" s="5"/>
      <c r="BK291" s="5"/>
      <c r="BL291" s="5"/>
      <c r="BM291" s="5"/>
      <c r="BO291" s="5"/>
      <c r="BP291" s="5"/>
      <c r="BQ291" s="5"/>
      <c r="BS291" s="5"/>
      <c r="BT291" s="5"/>
      <c r="BU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</row>
    <row r="292" spans="19:95" x14ac:dyDescent="0.2">
      <c r="S292" s="5"/>
      <c r="T292" s="5"/>
      <c r="U292" s="5"/>
      <c r="BK292" s="5"/>
      <c r="BL292" s="5"/>
      <c r="BM292" s="5"/>
      <c r="BO292" s="5"/>
      <c r="BP292" s="5"/>
      <c r="BQ292" s="5"/>
      <c r="BS292" s="5"/>
      <c r="BT292" s="5"/>
      <c r="BU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</row>
    <row r="293" spans="19:95" x14ac:dyDescent="0.2">
      <c r="S293" s="5"/>
      <c r="T293" s="5"/>
      <c r="U293" s="5"/>
      <c r="BK293" s="5"/>
      <c r="BL293" s="5"/>
      <c r="BM293" s="5"/>
      <c r="BO293" s="5"/>
      <c r="BP293" s="5"/>
      <c r="BQ293" s="5"/>
      <c r="BS293" s="5"/>
      <c r="BT293" s="5"/>
      <c r="BU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</row>
    <row r="294" spans="19:95" x14ac:dyDescent="0.2">
      <c r="S294" s="5"/>
      <c r="T294" s="5"/>
      <c r="U294" s="5"/>
      <c r="BK294" s="5"/>
      <c r="BL294" s="5"/>
      <c r="BM294" s="5"/>
      <c r="BO294" s="5"/>
      <c r="BP294" s="5"/>
      <c r="BQ294" s="5"/>
      <c r="BS294" s="5"/>
      <c r="BT294" s="5"/>
      <c r="BU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</row>
    <row r="295" spans="19:95" x14ac:dyDescent="0.2">
      <c r="S295" s="5"/>
      <c r="T295" s="5"/>
      <c r="U295" s="5"/>
      <c r="BK295" s="5"/>
      <c r="BL295" s="5"/>
      <c r="BM295" s="5"/>
      <c r="BO295" s="5"/>
      <c r="BP295" s="5"/>
      <c r="BQ295" s="5"/>
      <c r="BS295" s="5"/>
      <c r="BT295" s="5"/>
      <c r="BU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</row>
    <row r="296" spans="19:95" x14ac:dyDescent="0.2">
      <c r="S296" s="5"/>
      <c r="T296" s="5"/>
      <c r="U296" s="5"/>
      <c r="BK296" s="5"/>
      <c r="BL296" s="5"/>
      <c r="BM296" s="5"/>
      <c r="BO296" s="5"/>
      <c r="BP296" s="5"/>
      <c r="BQ296" s="5"/>
      <c r="BS296" s="5"/>
      <c r="BT296" s="5"/>
      <c r="BU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</row>
    <row r="297" spans="19:95" x14ac:dyDescent="0.2">
      <c r="S297" s="5"/>
      <c r="T297" s="5"/>
      <c r="U297" s="5"/>
      <c r="BK297" s="5"/>
      <c r="BL297" s="5"/>
      <c r="BM297" s="5"/>
      <c r="BO297" s="5"/>
      <c r="BP297" s="5"/>
      <c r="BQ297" s="5"/>
      <c r="BS297" s="5"/>
      <c r="BT297" s="5"/>
      <c r="BU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</row>
    <row r="298" spans="19:95" x14ac:dyDescent="0.2">
      <c r="S298" s="5"/>
      <c r="T298" s="5"/>
      <c r="U298" s="5"/>
      <c r="BK298" s="5"/>
      <c r="BL298" s="5"/>
      <c r="BM298" s="5"/>
      <c r="BO298" s="5"/>
      <c r="BP298" s="5"/>
      <c r="BQ298" s="5"/>
      <c r="BS298" s="5"/>
      <c r="BT298" s="5"/>
      <c r="BU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</row>
    <row r="299" spans="19:95" x14ac:dyDescent="0.2">
      <c r="S299" s="5"/>
      <c r="T299" s="5"/>
      <c r="U299" s="5"/>
      <c r="BK299" s="5"/>
      <c r="BL299" s="5"/>
      <c r="BM299" s="5"/>
      <c r="BO299" s="5"/>
      <c r="BP299" s="5"/>
      <c r="BQ299" s="5"/>
      <c r="BS299" s="5"/>
      <c r="BT299" s="5"/>
      <c r="BU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</row>
    <row r="300" spans="19:95" x14ac:dyDescent="0.2">
      <c r="S300" s="5"/>
      <c r="T300" s="5"/>
      <c r="U300" s="5"/>
      <c r="BK300" s="5"/>
      <c r="BL300" s="5"/>
      <c r="BM300" s="5"/>
      <c r="BO300" s="5"/>
      <c r="BP300" s="5"/>
      <c r="BQ300" s="5"/>
      <c r="BS300" s="5"/>
      <c r="BT300" s="5"/>
      <c r="BU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</row>
    <row r="301" spans="19:95" x14ac:dyDescent="0.2">
      <c r="S301" s="5"/>
      <c r="T301" s="5"/>
      <c r="U301" s="5"/>
      <c r="BK301" s="5"/>
      <c r="BL301" s="5"/>
      <c r="BM301" s="5"/>
      <c r="BO301" s="5"/>
      <c r="BP301" s="5"/>
      <c r="BQ301" s="5"/>
      <c r="BS301" s="5"/>
      <c r="BT301" s="5"/>
      <c r="BU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</row>
    <row r="302" spans="19:95" x14ac:dyDescent="0.2">
      <c r="S302" s="5"/>
      <c r="T302" s="5"/>
      <c r="U302" s="5"/>
      <c r="BK302" s="5"/>
      <c r="BL302" s="5"/>
      <c r="BM302" s="5"/>
      <c r="BO302" s="5"/>
      <c r="BP302" s="5"/>
      <c r="BQ302" s="5"/>
      <c r="BS302" s="5"/>
      <c r="BT302" s="5"/>
      <c r="BU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</row>
    <row r="303" spans="19:95" x14ac:dyDescent="0.2">
      <c r="S303" s="5"/>
      <c r="T303" s="5"/>
      <c r="U303" s="5"/>
      <c r="BK303" s="5"/>
      <c r="BL303" s="5"/>
      <c r="BM303" s="5"/>
      <c r="BO303" s="5"/>
      <c r="BP303" s="5"/>
      <c r="BQ303" s="5"/>
      <c r="BS303" s="5"/>
      <c r="BT303" s="5"/>
      <c r="BU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</row>
    <row r="304" spans="19:95" x14ac:dyDescent="0.2">
      <c r="S304" s="5"/>
      <c r="T304" s="5"/>
      <c r="U304" s="5"/>
      <c r="BK304" s="5"/>
      <c r="BL304" s="5"/>
      <c r="BM304" s="5"/>
      <c r="BO304" s="5"/>
      <c r="BP304" s="5"/>
      <c r="BQ304" s="5"/>
      <c r="BS304" s="5"/>
      <c r="BT304" s="5"/>
      <c r="BU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</row>
    <row r="305" spans="19:95" x14ac:dyDescent="0.2">
      <c r="S305" s="5"/>
      <c r="T305" s="5"/>
      <c r="U305" s="5"/>
      <c r="BK305" s="5"/>
      <c r="BL305" s="5"/>
      <c r="BM305" s="5"/>
      <c r="BO305" s="5"/>
      <c r="BP305" s="5"/>
      <c r="BQ305" s="5"/>
      <c r="BS305" s="5"/>
      <c r="BT305" s="5"/>
      <c r="BU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</row>
    <row r="306" spans="19:95" x14ac:dyDescent="0.2">
      <c r="S306" s="5"/>
      <c r="T306" s="5"/>
      <c r="U306" s="5"/>
      <c r="BK306" s="5"/>
      <c r="BL306" s="5"/>
      <c r="BM306" s="5"/>
      <c r="BO306" s="5"/>
      <c r="BP306" s="5"/>
      <c r="BQ306" s="5"/>
      <c r="BS306" s="5"/>
      <c r="BT306" s="5"/>
      <c r="BU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</row>
    <row r="307" spans="19:95" x14ac:dyDescent="0.2">
      <c r="S307" s="5"/>
      <c r="T307" s="5"/>
      <c r="U307" s="5"/>
      <c r="BK307" s="5"/>
      <c r="BL307" s="5"/>
      <c r="BM307" s="5"/>
      <c r="BO307" s="5"/>
      <c r="BP307" s="5"/>
      <c r="BQ307" s="5"/>
      <c r="BS307" s="5"/>
      <c r="BT307" s="5"/>
      <c r="BU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</row>
    <row r="308" spans="19:95" x14ac:dyDescent="0.2">
      <c r="S308" s="5"/>
      <c r="T308" s="5"/>
      <c r="U308" s="5"/>
      <c r="BK308" s="5"/>
      <c r="BL308" s="5"/>
      <c r="BM308" s="5"/>
      <c r="BO308" s="5"/>
      <c r="BP308" s="5"/>
      <c r="BQ308" s="5"/>
      <c r="BS308" s="5"/>
      <c r="BT308" s="5"/>
      <c r="BU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</row>
    <row r="309" spans="19:95" x14ac:dyDescent="0.2">
      <c r="S309" s="5"/>
      <c r="T309" s="5"/>
      <c r="U309" s="5"/>
      <c r="BK309" s="5"/>
      <c r="BL309" s="5"/>
      <c r="BM309" s="5"/>
      <c r="BO309" s="5"/>
      <c r="BP309" s="5"/>
      <c r="BQ309" s="5"/>
      <c r="BS309" s="5"/>
      <c r="BT309" s="5"/>
      <c r="BU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</row>
    <row r="310" spans="19:95" x14ac:dyDescent="0.2">
      <c r="S310" s="5"/>
      <c r="T310" s="5"/>
      <c r="U310" s="5"/>
      <c r="BK310" s="5"/>
      <c r="BL310" s="5"/>
      <c r="BM310" s="5"/>
      <c r="BO310" s="5"/>
      <c r="BP310" s="5"/>
      <c r="BQ310" s="5"/>
      <c r="BS310" s="5"/>
      <c r="BT310" s="5"/>
      <c r="BU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</row>
    <row r="311" spans="19:95" x14ac:dyDescent="0.2">
      <c r="S311" s="5"/>
      <c r="T311" s="5"/>
      <c r="U311" s="5"/>
      <c r="BK311" s="5"/>
      <c r="BL311" s="5"/>
      <c r="BM311" s="5"/>
      <c r="BO311" s="5"/>
      <c r="BP311" s="5"/>
      <c r="BQ311" s="5"/>
      <c r="BS311" s="5"/>
      <c r="BT311" s="5"/>
      <c r="BU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</row>
    <row r="312" spans="19:95" x14ac:dyDescent="0.2">
      <c r="S312" s="5"/>
      <c r="T312" s="5"/>
      <c r="U312" s="5"/>
      <c r="BK312" s="5"/>
      <c r="BL312" s="5"/>
      <c r="BM312" s="5"/>
      <c r="BO312" s="5"/>
      <c r="BP312" s="5"/>
      <c r="BQ312" s="5"/>
      <c r="BS312" s="5"/>
      <c r="BT312" s="5"/>
      <c r="BU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</row>
    <row r="313" spans="19:95" x14ac:dyDescent="0.2">
      <c r="S313" s="5"/>
      <c r="T313" s="5"/>
      <c r="U313" s="5"/>
      <c r="BK313" s="5"/>
      <c r="BL313" s="5"/>
      <c r="BM313" s="5"/>
      <c r="BO313" s="5"/>
      <c r="BP313" s="5"/>
      <c r="BQ313" s="5"/>
      <c r="BS313" s="5"/>
      <c r="BT313" s="5"/>
      <c r="BU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</row>
    <row r="314" spans="19:95" x14ac:dyDescent="0.2">
      <c r="S314" s="5"/>
      <c r="T314" s="5"/>
      <c r="U314" s="5"/>
      <c r="BK314" s="5"/>
      <c r="BL314" s="5"/>
      <c r="BM314" s="5"/>
      <c r="BO314" s="5"/>
      <c r="BP314" s="5"/>
      <c r="BQ314" s="5"/>
      <c r="BS314" s="5"/>
      <c r="BT314" s="5"/>
      <c r="BU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</row>
    <row r="315" spans="19:95" x14ac:dyDescent="0.2">
      <c r="S315" s="5"/>
      <c r="T315" s="5"/>
      <c r="U315" s="5"/>
      <c r="BK315" s="5"/>
      <c r="BL315" s="5"/>
      <c r="BM315" s="5"/>
      <c r="BO315" s="5"/>
      <c r="BP315" s="5"/>
      <c r="BQ315" s="5"/>
      <c r="BS315" s="5"/>
      <c r="BT315" s="5"/>
      <c r="BU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</row>
    <row r="316" spans="19:95" x14ac:dyDescent="0.2">
      <c r="S316" s="5"/>
      <c r="T316" s="5"/>
      <c r="U316" s="5"/>
      <c r="BK316" s="5"/>
      <c r="BL316" s="5"/>
      <c r="BM316" s="5"/>
      <c r="BO316" s="5"/>
      <c r="BP316" s="5"/>
      <c r="BQ316" s="5"/>
      <c r="BS316" s="5"/>
      <c r="BT316" s="5"/>
      <c r="BU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</row>
    <row r="317" spans="19:95" x14ac:dyDescent="0.2">
      <c r="S317" s="5"/>
      <c r="T317" s="5"/>
      <c r="U317" s="5"/>
      <c r="BK317" s="5"/>
      <c r="BL317" s="5"/>
      <c r="BM317" s="5"/>
      <c r="BO317" s="5"/>
      <c r="BP317" s="5"/>
      <c r="BQ317" s="5"/>
      <c r="BS317" s="5"/>
      <c r="BT317" s="5"/>
      <c r="BU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</row>
    <row r="318" spans="19:95" x14ac:dyDescent="0.2">
      <c r="S318" s="5"/>
      <c r="T318" s="5"/>
      <c r="U318" s="5"/>
      <c r="BK318" s="5"/>
      <c r="BL318" s="5"/>
      <c r="BM318" s="5"/>
      <c r="BO318" s="5"/>
      <c r="BP318" s="5"/>
      <c r="BQ318" s="5"/>
      <c r="BS318" s="5"/>
      <c r="BT318" s="5"/>
      <c r="BU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</row>
    <row r="319" spans="19:95" x14ac:dyDescent="0.2">
      <c r="S319" s="5"/>
      <c r="T319" s="5"/>
      <c r="U319" s="5"/>
      <c r="BK319" s="5"/>
      <c r="BL319" s="5"/>
      <c r="BM319" s="5"/>
      <c r="BO319" s="5"/>
      <c r="BP319" s="5"/>
      <c r="BQ319" s="5"/>
      <c r="BS319" s="5"/>
      <c r="BT319" s="5"/>
      <c r="BU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</row>
    <row r="320" spans="19:95" x14ac:dyDescent="0.2">
      <c r="S320" s="5"/>
      <c r="T320" s="5"/>
      <c r="U320" s="5"/>
      <c r="BK320" s="5"/>
      <c r="BL320" s="5"/>
      <c r="BM320" s="5"/>
      <c r="BO320" s="5"/>
      <c r="BP320" s="5"/>
      <c r="BQ320" s="5"/>
      <c r="BS320" s="5"/>
      <c r="BT320" s="5"/>
      <c r="BU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</row>
    <row r="321" spans="19:95" x14ac:dyDescent="0.2">
      <c r="S321" s="5"/>
      <c r="T321" s="5"/>
      <c r="U321" s="5"/>
      <c r="BK321" s="5"/>
      <c r="BL321" s="5"/>
      <c r="BM321" s="5"/>
      <c r="BO321" s="5"/>
      <c r="BP321" s="5"/>
      <c r="BQ321" s="5"/>
      <c r="BS321" s="5"/>
      <c r="BT321" s="5"/>
      <c r="BU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</row>
    <row r="322" spans="19:95" x14ac:dyDescent="0.2">
      <c r="S322" s="5"/>
      <c r="T322" s="5"/>
      <c r="U322" s="5"/>
      <c r="BK322" s="5"/>
      <c r="BL322" s="5"/>
      <c r="BM322" s="5"/>
      <c r="BO322" s="5"/>
      <c r="BP322" s="5"/>
      <c r="BQ322" s="5"/>
      <c r="BS322" s="5"/>
      <c r="BT322" s="5"/>
      <c r="BU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</row>
    <row r="323" spans="19:95" x14ac:dyDescent="0.2">
      <c r="S323" s="5"/>
      <c r="T323" s="5"/>
      <c r="U323" s="5"/>
      <c r="BK323" s="5"/>
      <c r="BL323" s="5"/>
      <c r="BM323" s="5"/>
      <c r="BO323" s="5"/>
      <c r="BP323" s="5"/>
      <c r="BQ323" s="5"/>
      <c r="BS323" s="5"/>
      <c r="BT323" s="5"/>
      <c r="BU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</row>
    <row r="324" spans="19:95" x14ac:dyDescent="0.2">
      <c r="S324" s="5"/>
      <c r="T324" s="5"/>
      <c r="U324" s="5"/>
      <c r="BK324" s="5"/>
      <c r="BL324" s="5"/>
      <c r="BM324" s="5"/>
      <c r="BO324" s="5"/>
      <c r="BP324" s="5"/>
      <c r="BQ324" s="5"/>
      <c r="BS324" s="5"/>
      <c r="BT324" s="5"/>
      <c r="BU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</row>
    <row r="325" spans="19:95" x14ac:dyDescent="0.2">
      <c r="S325" s="5"/>
      <c r="T325" s="5"/>
      <c r="U325" s="5"/>
      <c r="BK325" s="5"/>
      <c r="BL325" s="5"/>
      <c r="BM325" s="5"/>
      <c r="BO325" s="5"/>
      <c r="BP325" s="5"/>
      <c r="BQ325" s="5"/>
      <c r="BS325" s="5"/>
      <c r="BT325" s="5"/>
      <c r="BU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</row>
    <row r="326" spans="19:95" x14ac:dyDescent="0.2">
      <c r="S326" s="5"/>
      <c r="T326" s="5"/>
      <c r="U326" s="5"/>
      <c r="BK326" s="5"/>
      <c r="BL326" s="5"/>
      <c r="BM326" s="5"/>
      <c r="BO326" s="5"/>
      <c r="BP326" s="5"/>
      <c r="BQ326" s="5"/>
      <c r="BS326" s="5"/>
      <c r="BT326" s="5"/>
      <c r="BU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</row>
    <row r="327" spans="19:95" x14ac:dyDescent="0.2">
      <c r="S327" s="5"/>
      <c r="T327" s="5"/>
      <c r="U327" s="5"/>
      <c r="BK327" s="5"/>
      <c r="BL327" s="5"/>
      <c r="BM327" s="5"/>
      <c r="BO327" s="5"/>
      <c r="BP327" s="5"/>
      <c r="BQ327" s="5"/>
      <c r="BS327" s="5"/>
      <c r="BT327" s="5"/>
      <c r="BU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</row>
    <row r="328" spans="19:95" x14ac:dyDescent="0.2">
      <c r="S328" s="5"/>
      <c r="T328" s="5"/>
      <c r="U328" s="5"/>
      <c r="BK328" s="5"/>
      <c r="BL328" s="5"/>
      <c r="BM328" s="5"/>
      <c r="BO328" s="5"/>
      <c r="BP328" s="5"/>
      <c r="BQ328" s="5"/>
      <c r="BS328" s="5"/>
      <c r="BT328" s="5"/>
      <c r="BU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</row>
    <row r="329" spans="19:95" x14ac:dyDescent="0.2">
      <c r="S329" s="5"/>
      <c r="T329" s="5"/>
      <c r="U329" s="5"/>
      <c r="BK329" s="5"/>
      <c r="BL329" s="5"/>
      <c r="BM329" s="5"/>
      <c r="BO329" s="5"/>
      <c r="BP329" s="5"/>
      <c r="BQ329" s="5"/>
      <c r="BS329" s="5"/>
      <c r="BT329" s="5"/>
      <c r="BU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</row>
    <row r="330" spans="19:95" x14ac:dyDescent="0.2">
      <c r="S330" s="5"/>
      <c r="T330" s="5"/>
      <c r="U330" s="5"/>
      <c r="BK330" s="5"/>
      <c r="BL330" s="5"/>
      <c r="BM330" s="5"/>
      <c r="BO330" s="5"/>
      <c r="BP330" s="5"/>
      <c r="BQ330" s="5"/>
      <c r="BS330" s="5"/>
      <c r="BT330" s="5"/>
      <c r="BU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</row>
    <row r="331" spans="19:95" x14ac:dyDescent="0.2">
      <c r="S331" s="5"/>
      <c r="T331" s="5"/>
      <c r="U331" s="5"/>
      <c r="BK331" s="5"/>
      <c r="BL331" s="5"/>
      <c r="BM331" s="5"/>
      <c r="BO331" s="5"/>
      <c r="BP331" s="5"/>
      <c r="BQ331" s="5"/>
      <c r="BS331" s="5"/>
      <c r="BT331" s="5"/>
      <c r="BU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</row>
    <row r="332" spans="19:95" x14ac:dyDescent="0.2">
      <c r="S332" s="5"/>
      <c r="T332" s="5"/>
      <c r="U332" s="5"/>
      <c r="BK332" s="5"/>
      <c r="BL332" s="5"/>
      <c r="BM332" s="5"/>
      <c r="BO332" s="5"/>
      <c r="BP332" s="5"/>
      <c r="BQ332" s="5"/>
      <c r="BS332" s="5"/>
      <c r="BT332" s="5"/>
      <c r="BU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</row>
    <row r="333" spans="19:95" x14ac:dyDescent="0.2">
      <c r="S333" s="5"/>
      <c r="T333" s="5"/>
      <c r="U333" s="5"/>
      <c r="BK333" s="5"/>
      <c r="BL333" s="5"/>
      <c r="BM333" s="5"/>
      <c r="BO333" s="5"/>
      <c r="BP333" s="5"/>
      <c r="BQ333" s="5"/>
      <c r="BS333" s="5"/>
      <c r="BT333" s="5"/>
      <c r="BU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</row>
    <row r="334" spans="19:95" x14ac:dyDescent="0.2">
      <c r="S334" s="5"/>
      <c r="T334" s="5"/>
      <c r="U334" s="5"/>
      <c r="BK334" s="5"/>
      <c r="BL334" s="5"/>
      <c r="BM334" s="5"/>
      <c r="BO334" s="5"/>
      <c r="BP334" s="5"/>
      <c r="BQ334" s="5"/>
      <c r="BS334" s="5"/>
      <c r="BT334" s="5"/>
      <c r="BU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</row>
    <row r="335" spans="19:95" x14ac:dyDescent="0.2">
      <c r="S335" s="5"/>
      <c r="T335" s="5"/>
      <c r="U335" s="5"/>
      <c r="BK335" s="5"/>
      <c r="BL335" s="5"/>
      <c r="BM335" s="5"/>
      <c r="BO335" s="5"/>
      <c r="BP335" s="5"/>
      <c r="BQ335" s="5"/>
      <c r="BS335" s="5"/>
      <c r="BT335" s="5"/>
      <c r="BU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</row>
    <row r="336" spans="19:95" x14ac:dyDescent="0.2">
      <c r="S336" s="5"/>
      <c r="T336" s="5"/>
      <c r="U336" s="5"/>
      <c r="BK336" s="5"/>
      <c r="BL336" s="5"/>
      <c r="BM336" s="5"/>
      <c r="BO336" s="5"/>
      <c r="BP336" s="5"/>
      <c r="BQ336" s="5"/>
      <c r="BS336" s="5"/>
      <c r="BT336" s="5"/>
      <c r="BU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</row>
    <row r="337" spans="19:95" x14ac:dyDescent="0.2">
      <c r="S337" s="5"/>
      <c r="T337" s="5"/>
      <c r="U337" s="5"/>
      <c r="BK337" s="5"/>
      <c r="BL337" s="5"/>
      <c r="BM337" s="5"/>
      <c r="BO337" s="5"/>
      <c r="BP337" s="5"/>
      <c r="BQ337" s="5"/>
      <c r="BS337" s="5"/>
      <c r="BT337" s="5"/>
      <c r="BU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</row>
    <row r="338" spans="19:95" x14ac:dyDescent="0.2">
      <c r="S338" s="5"/>
      <c r="T338" s="5"/>
      <c r="U338" s="5"/>
      <c r="BK338" s="5"/>
      <c r="BL338" s="5"/>
      <c r="BM338" s="5"/>
      <c r="BO338" s="5"/>
      <c r="BP338" s="5"/>
      <c r="BQ338" s="5"/>
      <c r="BS338" s="5"/>
      <c r="BT338" s="5"/>
      <c r="BU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</row>
    <row r="339" spans="19:95" x14ac:dyDescent="0.2">
      <c r="S339" s="5"/>
      <c r="T339" s="5"/>
      <c r="U339" s="5"/>
      <c r="BK339" s="5"/>
      <c r="BL339" s="5"/>
      <c r="BM339" s="5"/>
      <c r="BO339" s="5"/>
      <c r="BP339" s="5"/>
      <c r="BQ339" s="5"/>
      <c r="BS339" s="5"/>
      <c r="BT339" s="5"/>
      <c r="BU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</row>
    <row r="340" spans="19:95" x14ac:dyDescent="0.2">
      <c r="S340" s="5"/>
      <c r="T340" s="5"/>
      <c r="U340" s="5"/>
      <c r="BK340" s="5"/>
      <c r="BL340" s="5"/>
      <c r="BM340" s="5"/>
      <c r="BO340" s="5"/>
      <c r="BP340" s="5"/>
      <c r="BQ340" s="5"/>
      <c r="BS340" s="5"/>
      <c r="BT340" s="5"/>
      <c r="BU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</row>
    <row r="341" spans="19:95" x14ac:dyDescent="0.2">
      <c r="S341" s="5"/>
      <c r="T341" s="5"/>
      <c r="U341" s="5"/>
      <c r="BK341" s="5"/>
      <c r="BL341" s="5"/>
      <c r="BM341" s="5"/>
      <c r="BO341" s="5"/>
      <c r="BP341" s="5"/>
      <c r="BQ341" s="5"/>
      <c r="BS341" s="5"/>
      <c r="BT341" s="5"/>
      <c r="BU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</row>
    <row r="342" spans="19:95" x14ac:dyDescent="0.2">
      <c r="S342" s="5"/>
      <c r="T342" s="5"/>
      <c r="U342" s="5"/>
      <c r="BK342" s="5"/>
      <c r="BL342" s="5"/>
      <c r="BM342" s="5"/>
      <c r="BO342" s="5"/>
      <c r="BP342" s="5"/>
      <c r="BQ342" s="5"/>
      <c r="BS342" s="5"/>
      <c r="BT342" s="5"/>
      <c r="BU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</row>
    <row r="343" spans="19:95" x14ac:dyDescent="0.2">
      <c r="S343" s="5"/>
      <c r="T343" s="5"/>
      <c r="U343" s="5"/>
      <c r="BK343" s="5"/>
      <c r="BL343" s="5"/>
      <c r="BM343" s="5"/>
      <c r="BO343" s="5"/>
      <c r="BP343" s="5"/>
      <c r="BQ343" s="5"/>
      <c r="BS343" s="5"/>
      <c r="BT343" s="5"/>
      <c r="BU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</row>
    <row r="344" spans="19:95" x14ac:dyDescent="0.2">
      <c r="S344" s="5"/>
      <c r="T344" s="5"/>
      <c r="U344" s="5"/>
      <c r="BK344" s="5"/>
      <c r="BL344" s="5"/>
      <c r="BM344" s="5"/>
      <c r="BO344" s="5"/>
      <c r="BP344" s="5"/>
      <c r="BQ344" s="5"/>
      <c r="BS344" s="5"/>
      <c r="BT344" s="5"/>
      <c r="BU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</row>
    <row r="345" spans="19:95" x14ac:dyDescent="0.2">
      <c r="S345" s="5"/>
      <c r="T345" s="5"/>
      <c r="U345" s="5"/>
      <c r="BK345" s="5"/>
      <c r="BL345" s="5"/>
      <c r="BM345" s="5"/>
      <c r="BO345" s="5"/>
      <c r="BP345" s="5"/>
      <c r="BQ345" s="5"/>
      <c r="BS345" s="5"/>
      <c r="BT345" s="5"/>
      <c r="BU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</row>
    <row r="346" spans="19:95" x14ac:dyDescent="0.2">
      <c r="S346" s="5"/>
      <c r="T346" s="5"/>
      <c r="U346" s="5"/>
      <c r="BK346" s="5"/>
      <c r="BL346" s="5"/>
      <c r="BM346" s="5"/>
      <c r="BO346" s="5"/>
      <c r="BP346" s="5"/>
      <c r="BQ346" s="5"/>
      <c r="BS346" s="5"/>
      <c r="BT346" s="5"/>
      <c r="BU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</row>
    <row r="347" spans="19:95" x14ac:dyDescent="0.2">
      <c r="S347" s="5"/>
      <c r="T347" s="5"/>
      <c r="U347" s="5"/>
      <c r="BK347" s="5"/>
      <c r="BL347" s="5"/>
      <c r="BM347" s="5"/>
      <c r="BO347" s="5"/>
      <c r="BP347" s="5"/>
      <c r="BQ347" s="5"/>
      <c r="BS347" s="5"/>
      <c r="BT347" s="5"/>
      <c r="BU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</row>
    <row r="348" spans="19:95" x14ac:dyDescent="0.2">
      <c r="S348" s="5"/>
      <c r="T348" s="5"/>
      <c r="U348" s="5"/>
      <c r="BK348" s="5"/>
      <c r="BL348" s="5"/>
      <c r="BM348" s="5"/>
      <c r="BO348" s="5"/>
      <c r="BP348" s="5"/>
      <c r="BQ348" s="5"/>
      <c r="BS348" s="5"/>
      <c r="BT348" s="5"/>
      <c r="BU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</row>
    <row r="349" spans="19:95" x14ac:dyDescent="0.2">
      <c r="S349" s="5"/>
      <c r="T349" s="5"/>
      <c r="U349" s="5"/>
      <c r="BK349" s="5"/>
      <c r="BL349" s="5"/>
      <c r="BM349" s="5"/>
      <c r="BO349" s="5"/>
      <c r="BP349" s="5"/>
      <c r="BQ349" s="5"/>
      <c r="BS349" s="5"/>
      <c r="BT349" s="5"/>
      <c r="BU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</row>
    <row r="350" spans="19:95" x14ac:dyDescent="0.2">
      <c r="S350" s="5"/>
      <c r="T350" s="5"/>
      <c r="U350" s="5"/>
      <c r="BK350" s="5"/>
      <c r="BL350" s="5"/>
      <c r="BM350" s="5"/>
      <c r="BO350" s="5"/>
      <c r="BP350" s="5"/>
      <c r="BQ350" s="5"/>
      <c r="BS350" s="5"/>
      <c r="BT350" s="5"/>
      <c r="BU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</row>
    <row r="351" spans="19:95" x14ac:dyDescent="0.2">
      <c r="S351" s="5"/>
      <c r="T351" s="5"/>
      <c r="U351" s="5"/>
      <c r="BK351" s="5"/>
      <c r="BL351" s="5"/>
      <c r="BM351" s="5"/>
      <c r="BO351" s="5"/>
      <c r="BP351" s="5"/>
      <c r="BQ351" s="5"/>
      <c r="BS351" s="5"/>
      <c r="BT351" s="5"/>
      <c r="BU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</row>
    <row r="352" spans="19:95" x14ac:dyDescent="0.2">
      <c r="S352" s="5"/>
      <c r="T352" s="5"/>
      <c r="U352" s="5"/>
      <c r="BK352" s="5"/>
      <c r="BL352" s="5"/>
      <c r="BM352" s="5"/>
      <c r="BO352" s="5"/>
      <c r="BP352" s="5"/>
      <c r="BQ352" s="5"/>
      <c r="BS352" s="5"/>
      <c r="BT352" s="5"/>
      <c r="BU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</row>
    <row r="353" spans="19:95" x14ac:dyDescent="0.2">
      <c r="S353" s="5"/>
      <c r="T353" s="5"/>
      <c r="U353" s="5"/>
      <c r="BK353" s="5"/>
      <c r="BL353" s="5"/>
      <c r="BM353" s="5"/>
      <c r="BO353" s="5"/>
      <c r="BP353" s="5"/>
      <c r="BQ353" s="5"/>
      <c r="BS353" s="5"/>
      <c r="BT353" s="5"/>
      <c r="BU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</row>
    <row r="354" spans="19:95" x14ac:dyDescent="0.2">
      <c r="S354" s="5"/>
      <c r="T354" s="5"/>
      <c r="U354" s="5"/>
      <c r="BK354" s="5"/>
      <c r="BL354" s="5"/>
      <c r="BM354" s="5"/>
      <c r="BO354" s="5"/>
      <c r="BP354" s="5"/>
      <c r="BQ354" s="5"/>
      <c r="BS354" s="5"/>
      <c r="BT354" s="5"/>
      <c r="BU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</row>
    <row r="355" spans="19:95" x14ac:dyDescent="0.2">
      <c r="S355" s="5"/>
      <c r="T355" s="5"/>
      <c r="U355" s="5"/>
      <c r="BK355" s="5"/>
      <c r="BL355" s="5"/>
      <c r="BM355" s="5"/>
      <c r="BO355" s="5"/>
      <c r="BP355" s="5"/>
      <c r="BQ355" s="5"/>
      <c r="BS355" s="5"/>
      <c r="BT355" s="5"/>
      <c r="BU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</row>
    <row r="356" spans="19:95" x14ac:dyDescent="0.2">
      <c r="S356" s="5"/>
      <c r="T356" s="5"/>
      <c r="U356" s="5"/>
      <c r="BK356" s="5"/>
      <c r="BL356" s="5"/>
      <c r="BM356" s="5"/>
      <c r="BO356" s="5"/>
      <c r="BP356" s="5"/>
      <c r="BQ356" s="5"/>
      <c r="BS356" s="5"/>
      <c r="BT356" s="5"/>
      <c r="BU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</row>
    <row r="357" spans="19:95" x14ac:dyDescent="0.2">
      <c r="S357" s="5"/>
      <c r="T357" s="5"/>
      <c r="U357" s="5"/>
      <c r="BK357" s="5"/>
      <c r="BL357" s="5"/>
      <c r="BM357" s="5"/>
      <c r="BO357" s="5"/>
      <c r="BP357" s="5"/>
      <c r="BQ357" s="5"/>
      <c r="BS357" s="5"/>
      <c r="BT357" s="5"/>
      <c r="BU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</row>
    <row r="358" spans="19:95" x14ac:dyDescent="0.2">
      <c r="S358" s="5"/>
      <c r="T358" s="5"/>
      <c r="U358" s="5"/>
      <c r="BK358" s="5"/>
      <c r="BL358" s="5"/>
      <c r="BM358" s="5"/>
      <c r="BO358" s="5"/>
      <c r="BP358" s="5"/>
      <c r="BQ358" s="5"/>
      <c r="BS358" s="5"/>
      <c r="BT358" s="5"/>
      <c r="BU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</row>
    <row r="359" spans="19:95" x14ac:dyDescent="0.2">
      <c r="S359" s="5"/>
      <c r="T359" s="5"/>
      <c r="U359" s="5"/>
      <c r="BK359" s="5"/>
      <c r="BL359" s="5"/>
      <c r="BM359" s="5"/>
      <c r="BO359" s="5"/>
      <c r="BP359" s="5"/>
      <c r="BQ359" s="5"/>
      <c r="BS359" s="5"/>
      <c r="BT359" s="5"/>
      <c r="BU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</row>
    <row r="360" spans="19:95" x14ac:dyDescent="0.2">
      <c r="S360" s="5"/>
      <c r="T360" s="5"/>
      <c r="U360" s="5"/>
      <c r="BK360" s="5"/>
      <c r="BL360" s="5"/>
      <c r="BM360" s="5"/>
      <c r="BO360" s="5"/>
      <c r="BP360" s="5"/>
      <c r="BQ360" s="5"/>
      <c r="BS360" s="5"/>
      <c r="BT360" s="5"/>
      <c r="BU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</row>
    <row r="361" spans="19:95" x14ac:dyDescent="0.2">
      <c r="S361" s="5"/>
      <c r="T361" s="5"/>
      <c r="U361" s="5"/>
      <c r="BK361" s="5"/>
      <c r="BL361" s="5"/>
      <c r="BM361" s="5"/>
      <c r="BO361" s="5"/>
      <c r="BP361" s="5"/>
      <c r="BQ361" s="5"/>
      <c r="BS361" s="5"/>
      <c r="BT361" s="5"/>
      <c r="BU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</row>
    <row r="362" spans="19:95" x14ac:dyDescent="0.2">
      <c r="S362" s="5"/>
      <c r="T362" s="5"/>
      <c r="U362" s="5"/>
      <c r="BK362" s="5"/>
      <c r="BL362" s="5"/>
      <c r="BM362" s="5"/>
      <c r="BO362" s="5"/>
      <c r="BP362" s="5"/>
      <c r="BQ362" s="5"/>
      <c r="BS362" s="5"/>
      <c r="BT362" s="5"/>
      <c r="BU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</row>
    <row r="363" spans="19:95" x14ac:dyDescent="0.2">
      <c r="S363" s="5"/>
      <c r="T363" s="5"/>
      <c r="U363" s="5"/>
      <c r="BK363" s="5"/>
      <c r="BL363" s="5"/>
      <c r="BM363" s="5"/>
      <c r="BO363" s="5"/>
      <c r="BP363" s="5"/>
      <c r="BQ363" s="5"/>
      <c r="BS363" s="5"/>
      <c r="BT363" s="5"/>
      <c r="BU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</row>
    <row r="364" spans="19:95" x14ac:dyDescent="0.2">
      <c r="S364" s="5"/>
      <c r="T364" s="5"/>
      <c r="U364" s="5"/>
      <c r="BK364" s="5"/>
      <c r="BL364" s="5"/>
      <c r="BM364" s="5"/>
      <c r="BO364" s="5"/>
      <c r="BP364" s="5"/>
      <c r="BQ364" s="5"/>
      <c r="BS364" s="5"/>
      <c r="BT364" s="5"/>
      <c r="BU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</row>
    <row r="365" spans="19:95" x14ac:dyDescent="0.2">
      <c r="S365" s="5"/>
      <c r="T365" s="5"/>
      <c r="U365" s="5"/>
      <c r="BK365" s="5"/>
      <c r="BL365" s="5"/>
      <c r="BM365" s="5"/>
      <c r="BO365" s="5"/>
      <c r="BP365" s="5"/>
      <c r="BQ365" s="5"/>
      <c r="BS365" s="5"/>
      <c r="BT365" s="5"/>
      <c r="BU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</row>
    <row r="366" spans="19:95" x14ac:dyDescent="0.2">
      <c r="S366" s="5"/>
      <c r="T366" s="5"/>
      <c r="U366" s="5"/>
      <c r="BK366" s="5"/>
      <c r="BL366" s="5"/>
      <c r="BM366" s="5"/>
      <c r="BO366" s="5"/>
      <c r="BP366" s="5"/>
      <c r="BQ366" s="5"/>
      <c r="BS366" s="5"/>
      <c r="BT366" s="5"/>
      <c r="BU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</row>
    <row r="367" spans="19:95" x14ac:dyDescent="0.2">
      <c r="S367" s="5"/>
      <c r="T367" s="5"/>
      <c r="U367" s="5"/>
      <c r="BK367" s="5"/>
      <c r="BL367" s="5"/>
      <c r="BM367" s="5"/>
      <c r="BO367" s="5"/>
      <c r="BP367" s="5"/>
      <c r="BQ367" s="5"/>
      <c r="BS367" s="5"/>
      <c r="BT367" s="5"/>
      <c r="BU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</row>
    <row r="368" spans="19:95" x14ac:dyDescent="0.2">
      <c r="S368" s="5"/>
      <c r="T368" s="5"/>
      <c r="U368" s="5"/>
      <c r="BK368" s="5"/>
      <c r="BL368" s="5"/>
      <c r="BM368" s="5"/>
      <c r="BO368" s="5"/>
      <c r="BP368" s="5"/>
      <c r="BQ368" s="5"/>
      <c r="BS368" s="5"/>
      <c r="BT368" s="5"/>
      <c r="BU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</row>
    <row r="369" spans="19:95" x14ac:dyDescent="0.2">
      <c r="S369" s="5"/>
      <c r="T369" s="5"/>
      <c r="U369" s="5"/>
      <c r="BK369" s="5"/>
      <c r="BL369" s="5"/>
      <c r="BM369" s="5"/>
      <c r="BO369" s="5"/>
      <c r="BP369" s="5"/>
      <c r="BQ369" s="5"/>
      <c r="BS369" s="5"/>
      <c r="BT369" s="5"/>
      <c r="BU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</row>
    <row r="370" spans="19:95" x14ac:dyDescent="0.2">
      <c r="S370" s="5"/>
      <c r="T370" s="5"/>
      <c r="U370" s="5"/>
      <c r="BK370" s="5"/>
      <c r="BL370" s="5"/>
      <c r="BM370" s="5"/>
      <c r="BO370" s="5"/>
      <c r="BP370" s="5"/>
      <c r="BQ370" s="5"/>
      <c r="BS370" s="5"/>
      <c r="BT370" s="5"/>
      <c r="BU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</row>
    <row r="371" spans="19:95" x14ac:dyDescent="0.2">
      <c r="S371" s="5"/>
      <c r="T371" s="5"/>
      <c r="U371" s="5"/>
      <c r="BK371" s="5"/>
      <c r="BL371" s="5"/>
      <c r="BM371" s="5"/>
      <c r="BO371" s="5"/>
      <c r="BP371" s="5"/>
      <c r="BQ371" s="5"/>
      <c r="BS371" s="5"/>
      <c r="BT371" s="5"/>
      <c r="BU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</row>
    <row r="372" spans="19:95" x14ac:dyDescent="0.2">
      <c r="S372" s="5"/>
      <c r="T372" s="5"/>
      <c r="U372" s="5"/>
      <c r="BK372" s="5"/>
      <c r="BL372" s="5"/>
      <c r="BM372" s="5"/>
      <c r="BO372" s="5"/>
      <c r="BP372" s="5"/>
      <c r="BQ372" s="5"/>
      <c r="BS372" s="5"/>
      <c r="BT372" s="5"/>
      <c r="BU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</row>
    <row r="373" spans="19:95" x14ac:dyDescent="0.2">
      <c r="S373" s="5"/>
      <c r="T373" s="5"/>
      <c r="U373" s="5"/>
      <c r="BK373" s="5"/>
      <c r="BL373" s="5"/>
      <c r="BM373" s="5"/>
      <c r="BO373" s="5"/>
      <c r="BP373" s="5"/>
      <c r="BQ373" s="5"/>
      <c r="BS373" s="5"/>
      <c r="BT373" s="5"/>
      <c r="BU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</row>
    <row r="374" spans="19:95" x14ac:dyDescent="0.2">
      <c r="S374" s="5"/>
      <c r="T374" s="5"/>
      <c r="U374" s="5"/>
      <c r="BK374" s="5"/>
      <c r="BL374" s="5"/>
      <c r="BM374" s="5"/>
      <c r="BO374" s="5"/>
      <c r="BP374" s="5"/>
      <c r="BQ374" s="5"/>
      <c r="BS374" s="5"/>
      <c r="BT374" s="5"/>
      <c r="BU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</row>
    <row r="375" spans="19:95" x14ac:dyDescent="0.2">
      <c r="S375" s="5"/>
      <c r="T375" s="5"/>
      <c r="U375" s="5"/>
      <c r="BK375" s="5"/>
      <c r="BL375" s="5"/>
      <c r="BM375" s="5"/>
      <c r="BO375" s="5"/>
      <c r="BP375" s="5"/>
      <c r="BQ375" s="5"/>
      <c r="BS375" s="5"/>
      <c r="BT375" s="5"/>
      <c r="BU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</row>
    <row r="376" spans="19:95" x14ac:dyDescent="0.2">
      <c r="S376" s="5"/>
      <c r="T376" s="5"/>
      <c r="U376" s="5"/>
      <c r="BK376" s="5"/>
      <c r="BL376" s="5"/>
      <c r="BM376" s="5"/>
      <c r="BO376" s="5"/>
      <c r="BP376" s="5"/>
      <c r="BQ376" s="5"/>
      <c r="BS376" s="5"/>
      <c r="BT376" s="5"/>
      <c r="BU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</row>
    <row r="377" spans="19:95" x14ac:dyDescent="0.2">
      <c r="S377" s="5"/>
      <c r="T377" s="5"/>
      <c r="U377" s="5"/>
      <c r="BK377" s="5"/>
      <c r="BL377" s="5"/>
      <c r="BM377" s="5"/>
      <c r="BO377" s="5"/>
      <c r="BP377" s="5"/>
      <c r="BQ377" s="5"/>
      <c r="BS377" s="5"/>
      <c r="BT377" s="5"/>
      <c r="BU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</row>
    <row r="378" spans="19:95" x14ac:dyDescent="0.2">
      <c r="S378" s="5"/>
      <c r="T378" s="5"/>
      <c r="U378" s="5"/>
      <c r="BK378" s="5"/>
      <c r="BL378" s="5"/>
      <c r="BM378" s="5"/>
      <c r="BO378" s="5"/>
      <c r="BP378" s="5"/>
      <c r="BQ378" s="5"/>
      <c r="BS378" s="5"/>
      <c r="BT378" s="5"/>
      <c r="BU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</row>
    <row r="379" spans="19:95" x14ac:dyDescent="0.2">
      <c r="S379" s="5"/>
      <c r="T379" s="5"/>
      <c r="U379" s="5"/>
      <c r="BK379" s="5"/>
      <c r="BL379" s="5"/>
      <c r="BM379" s="5"/>
      <c r="BO379" s="5"/>
      <c r="BP379" s="5"/>
      <c r="BQ379" s="5"/>
      <c r="BS379" s="5"/>
      <c r="BT379" s="5"/>
      <c r="BU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</row>
    <row r="380" spans="19:95" x14ac:dyDescent="0.2">
      <c r="S380" s="5"/>
      <c r="T380" s="5"/>
      <c r="U380" s="5"/>
      <c r="BK380" s="5"/>
      <c r="BL380" s="5"/>
      <c r="BM380" s="5"/>
      <c r="BO380" s="5"/>
      <c r="BP380" s="5"/>
      <c r="BQ380" s="5"/>
      <c r="BS380" s="5"/>
      <c r="BT380" s="5"/>
      <c r="BU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</row>
    <row r="381" spans="19:95" x14ac:dyDescent="0.2">
      <c r="S381" s="5"/>
      <c r="T381" s="5"/>
      <c r="U381" s="5"/>
      <c r="BK381" s="5"/>
      <c r="BL381" s="5"/>
      <c r="BM381" s="5"/>
      <c r="BO381" s="5"/>
      <c r="BP381" s="5"/>
      <c r="BQ381" s="5"/>
      <c r="BS381" s="5"/>
      <c r="BT381" s="5"/>
      <c r="BU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</row>
    <row r="382" spans="19:95" x14ac:dyDescent="0.2">
      <c r="S382" s="5"/>
      <c r="T382" s="5"/>
      <c r="U382" s="5"/>
      <c r="BK382" s="5"/>
      <c r="BL382" s="5"/>
      <c r="BM382" s="5"/>
      <c r="BO382" s="5"/>
      <c r="BP382" s="5"/>
      <c r="BQ382" s="5"/>
      <c r="BS382" s="5"/>
      <c r="BT382" s="5"/>
      <c r="BU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</row>
    <row r="383" spans="19:95" x14ac:dyDescent="0.2">
      <c r="S383" s="5"/>
      <c r="T383" s="5"/>
      <c r="U383" s="5"/>
      <c r="BK383" s="5"/>
      <c r="BL383" s="5"/>
      <c r="BM383" s="5"/>
      <c r="BO383" s="5"/>
      <c r="BP383" s="5"/>
      <c r="BQ383" s="5"/>
      <c r="BS383" s="5"/>
      <c r="BT383" s="5"/>
      <c r="BU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</row>
    <row r="384" spans="19:95" x14ac:dyDescent="0.2">
      <c r="S384" s="5"/>
      <c r="T384" s="5"/>
      <c r="U384" s="5"/>
      <c r="BK384" s="5"/>
      <c r="BL384" s="5"/>
      <c r="BM384" s="5"/>
      <c r="BO384" s="5"/>
      <c r="BP384" s="5"/>
      <c r="BQ384" s="5"/>
      <c r="BS384" s="5"/>
      <c r="BT384" s="5"/>
      <c r="BU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</row>
    <row r="385" spans="19:95" x14ac:dyDescent="0.2">
      <c r="S385" s="5"/>
      <c r="T385" s="5"/>
      <c r="U385" s="5"/>
      <c r="BK385" s="5"/>
      <c r="BL385" s="5"/>
      <c r="BM385" s="5"/>
      <c r="BO385" s="5"/>
      <c r="BP385" s="5"/>
      <c r="BQ385" s="5"/>
      <c r="BS385" s="5"/>
      <c r="BT385" s="5"/>
      <c r="BU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</row>
    <row r="386" spans="19:95" x14ac:dyDescent="0.2">
      <c r="S386" s="5"/>
      <c r="T386" s="5"/>
      <c r="U386" s="5"/>
      <c r="BK386" s="5"/>
      <c r="BL386" s="5"/>
      <c r="BM386" s="5"/>
      <c r="BO386" s="5"/>
      <c r="BP386" s="5"/>
      <c r="BQ386" s="5"/>
      <c r="BS386" s="5"/>
      <c r="BT386" s="5"/>
      <c r="BU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</row>
    <row r="387" spans="19:95" x14ac:dyDescent="0.2">
      <c r="S387" s="5"/>
      <c r="T387" s="5"/>
      <c r="U387" s="5"/>
      <c r="BK387" s="5"/>
      <c r="BL387" s="5"/>
      <c r="BM387" s="5"/>
      <c r="BO387" s="5"/>
      <c r="BP387" s="5"/>
      <c r="BQ387" s="5"/>
      <c r="BS387" s="5"/>
      <c r="BT387" s="5"/>
      <c r="BU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</row>
    <row r="388" spans="19:95" x14ac:dyDescent="0.2">
      <c r="S388" s="5"/>
      <c r="T388" s="5"/>
      <c r="U388" s="5"/>
      <c r="BK388" s="5"/>
      <c r="BL388" s="5"/>
      <c r="BM388" s="5"/>
      <c r="BO388" s="5"/>
      <c r="BP388" s="5"/>
      <c r="BQ388" s="5"/>
      <c r="BS388" s="5"/>
      <c r="BT388" s="5"/>
      <c r="BU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</row>
    <row r="389" spans="19:95" x14ac:dyDescent="0.2">
      <c r="S389" s="5"/>
      <c r="T389" s="5"/>
      <c r="U389" s="5"/>
      <c r="BK389" s="5"/>
      <c r="BL389" s="5"/>
      <c r="BM389" s="5"/>
      <c r="BO389" s="5"/>
      <c r="BP389" s="5"/>
      <c r="BQ389" s="5"/>
      <c r="BS389" s="5"/>
      <c r="BT389" s="5"/>
      <c r="BU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</row>
    <row r="390" spans="19:95" x14ac:dyDescent="0.2">
      <c r="S390" s="5"/>
      <c r="T390" s="5"/>
      <c r="U390" s="5"/>
      <c r="BK390" s="5"/>
      <c r="BL390" s="5"/>
      <c r="BM390" s="5"/>
      <c r="BO390" s="5"/>
      <c r="BP390" s="5"/>
      <c r="BQ390" s="5"/>
      <c r="BS390" s="5"/>
      <c r="BT390" s="5"/>
      <c r="BU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</row>
    <row r="391" spans="19:95" x14ac:dyDescent="0.2">
      <c r="S391" s="5"/>
      <c r="T391" s="5"/>
      <c r="U391" s="5"/>
      <c r="BK391" s="5"/>
      <c r="BL391" s="5"/>
      <c r="BM391" s="5"/>
      <c r="BO391" s="5"/>
      <c r="BP391" s="5"/>
      <c r="BQ391" s="5"/>
      <c r="BS391" s="5"/>
      <c r="BT391" s="5"/>
      <c r="BU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</row>
    <row r="392" spans="19:95" x14ac:dyDescent="0.2">
      <c r="S392" s="5"/>
      <c r="T392" s="5"/>
      <c r="U392" s="5"/>
      <c r="BK392" s="5"/>
      <c r="BL392" s="5"/>
      <c r="BM392" s="5"/>
      <c r="BO392" s="5"/>
      <c r="BP392" s="5"/>
      <c r="BQ392" s="5"/>
      <c r="BS392" s="5"/>
      <c r="BT392" s="5"/>
      <c r="BU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</row>
    <row r="393" spans="19:95" x14ac:dyDescent="0.2">
      <c r="S393" s="5"/>
      <c r="T393" s="5"/>
      <c r="U393" s="5"/>
      <c r="BK393" s="5"/>
      <c r="BL393" s="5"/>
      <c r="BM393" s="5"/>
      <c r="BO393" s="5"/>
      <c r="BP393" s="5"/>
      <c r="BQ393" s="5"/>
      <c r="BS393" s="5"/>
      <c r="BT393" s="5"/>
      <c r="BU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</row>
    <row r="394" spans="19:95" x14ac:dyDescent="0.2">
      <c r="S394" s="5"/>
      <c r="T394" s="5"/>
      <c r="U394" s="5"/>
      <c r="BK394" s="5"/>
      <c r="BL394" s="5"/>
      <c r="BM394" s="5"/>
      <c r="BO394" s="5"/>
      <c r="BP394" s="5"/>
      <c r="BQ394" s="5"/>
      <c r="BS394" s="5"/>
      <c r="BT394" s="5"/>
      <c r="BU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</row>
    <row r="395" spans="19:95" x14ac:dyDescent="0.2">
      <c r="S395" s="5"/>
      <c r="T395" s="5"/>
      <c r="U395" s="5"/>
      <c r="BK395" s="5"/>
      <c r="BL395" s="5"/>
      <c r="BM395" s="5"/>
      <c r="BO395" s="5"/>
      <c r="BP395" s="5"/>
      <c r="BQ395" s="5"/>
      <c r="BS395" s="5"/>
      <c r="BT395" s="5"/>
      <c r="BU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</row>
    <row r="396" spans="19:95" x14ac:dyDescent="0.2">
      <c r="S396" s="5"/>
      <c r="T396" s="5"/>
      <c r="U396" s="5"/>
      <c r="BK396" s="5"/>
      <c r="BL396" s="5"/>
      <c r="BM396" s="5"/>
      <c r="BO396" s="5"/>
      <c r="BP396" s="5"/>
      <c r="BQ396" s="5"/>
      <c r="BS396" s="5"/>
      <c r="BT396" s="5"/>
      <c r="BU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</row>
    <row r="397" spans="19:95" x14ac:dyDescent="0.2">
      <c r="S397" s="5"/>
      <c r="T397" s="5"/>
      <c r="U397" s="5"/>
      <c r="BK397" s="5"/>
      <c r="BL397" s="5"/>
      <c r="BM397" s="5"/>
      <c r="BO397" s="5"/>
      <c r="BP397" s="5"/>
      <c r="BQ397" s="5"/>
      <c r="BS397" s="5"/>
      <c r="BT397" s="5"/>
      <c r="BU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</row>
    <row r="398" spans="19:95" x14ac:dyDescent="0.2">
      <c r="S398" s="5"/>
      <c r="T398" s="5"/>
      <c r="U398" s="5"/>
      <c r="BK398" s="5"/>
      <c r="BL398" s="5"/>
      <c r="BM398" s="5"/>
      <c r="BO398" s="5"/>
      <c r="BP398" s="5"/>
      <c r="BQ398" s="5"/>
      <c r="BS398" s="5"/>
      <c r="BT398" s="5"/>
      <c r="BU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</row>
    <row r="399" spans="19:95" x14ac:dyDescent="0.2">
      <c r="S399" s="5"/>
      <c r="T399" s="5"/>
      <c r="U399" s="5"/>
      <c r="BK399" s="5"/>
      <c r="BL399" s="5"/>
      <c r="BM399" s="5"/>
      <c r="BO399" s="5"/>
      <c r="BP399" s="5"/>
      <c r="BQ399" s="5"/>
      <c r="BS399" s="5"/>
      <c r="BT399" s="5"/>
      <c r="BU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</row>
    <row r="400" spans="19:95" x14ac:dyDescent="0.2">
      <c r="S400" s="5"/>
      <c r="T400" s="5"/>
      <c r="U400" s="5"/>
      <c r="BK400" s="5"/>
      <c r="BL400" s="5"/>
      <c r="BM400" s="5"/>
      <c r="BO400" s="5"/>
      <c r="BP400" s="5"/>
      <c r="BQ400" s="5"/>
      <c r="BS400" s="5"/>
      <c r="BT400" s="5"/>
      <c r="BU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</row>
    <row r="401" spans="19:95" x14ac:dyDescent="0.2">
      <c r="S401" s="5"/>
      <c r="T401" s="5"/>
      <c r="U401" s="5"/>
      <c r="BK401" s="5"/>
      <c r="BL401" s="5"/>
      <c r="BM401" s="5"/>
      <c r="BO401" s="5"/>
      <c r="BP401" s="5"/>
      <c r="BQ401" s="5"/>
      <c r="BS401" s="5"/>
      <c r="BT401" s="5"/>
      <c r="BU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</row>
    <row r="402" spans="19:95" x14ac:dyDescent="0.2">
      <c r="S402" s="5"/>
      <c r="T402" s="5"/>
      <c r="U402" s="5"/>
      <c r="BK402" s="5"/>
      <c r="BL402" s="5"/>
      <c r="BM402" s="5"/>
      <c r="BO402" s="5"/>
      <c r="BP402" s="5"/>
      <c r="BQ402" s="5"/>
      <c r="BS402" s="5"/>
      <c r="BT402" s="5"/>
      <c r="BU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</row>
    <row r="403" spans="19:95" x14ac:dyDescent="0.2">
      <c r="S403" s="5"/>
      <c r="T403" s="5"/>
      <c r="U403" s="5"/>
      <c r="BK403" s="5"/>
      <c r="BL403" s="5"/>
      <c r="BM403" s="5"/>
      <c r="BO403" s="5"/>
      <c r="BP403" s="5"/>
      <c r="BQ403" s="5"/>
      <c r="BS403" s="5"/>
      <c r="BT403" s="5"/>
      <c r="BU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</row>
    <row r="404" spans="19:95" x14ac:dyDescent="0.2">
      <c r="S404" s="5"/>
      <c r="T404" s="5"/>
      <c r="U404" s="5"/>
      <c r="BK404" s="5"/>
      <c r="BL404" s="5"/>
      <c r="BM404" s="5"/>
      <c r="BO404" s="5"/>
      <c r="BP404" s="5"/>
      <c r="BQ404" s="5"/>
      <c r="BS404" s="5"/>
      <c r="BT404" s="5"/>
      <c r="BU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</row>
    <row r="405" spans="19:95" x14ac:dyDescent="0.2">
      <c r="S405" s="5"/>
      <c r="T405" s="5"/>
      <c r="U405" s="5"/>
      <c r="BK405" s="5"/>
      <c r="BL405" s="5"/>
      <c r="BM405" s="5"/>
      <c r="BO405" s="5"/>
      <c r="BP405" s="5"/>
      <c r="BQ405" s="5"/>
      <c r="BS405" s="5"/>
      <c r="BT405" s="5"/>
      <c r="BU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</row>
    <row r="406" spans="19:95" x14ac:dyDescent="0.2">
      <c r="S406" s="5"/>
      <c r="T406" s="5"/>
      <c r="U406" s="5"/>
      <c r="BK406" s="5"/>
      <c r="BL406" s="5"/>
      <c r="BM406" s="5"/>
      <c r="BO406" s="5"/>
      <c r="BP406" s="5"/>
      <c r="BQ406" s="5"/>
      <c r="BS406" s="5"/>
      <c r="BT406" s="5"/>
      <c r="BU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</row>
    <row r="407" spans="19:95" x14ac:dyDescent="0.2">
      <c r="S407" s="5"/>
      <c r="T407" s="5"/>
      <c r="U407" s="5"/>
      <c r="BK407" s="5"/>
      <c r="BL407" s="5"/>
      <c r="BM407" s="5"/>
      <c r="BO407" s="5"/>
      <c r="BP407" s="5"/>
      <c r="BQ407" s="5"/>
      <c r="BS407" s="5"/>
      <c r="BT407" s="5"/>
      <c r="BU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</row>
    <row r="408" spans="19:95" x14ac:dyDescent="0.2">
      <c r="S408" s="5"/>
      <c r="T408" s="5"/>
      <c r="U408" s="5"/>
      <c r="BK408" s="5"/>
      <c r="BL408" s="5"/>
      <c r="BM408" s="5"/>
      <c r="BO408" s="5"/>
      <c r="BP408" s="5"/>
      <c r="BQ408" s="5"/>
      <c r="BS408" s="5"/>
      <c r="BT408" s="5"/>
      <c r="BU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</row>
    <row r="409" spans="19:95" x14ac:dyDescent="0.2">
      <c r="S409" s="5"/>
      <c r="T409" s="5"/>
      <c r="U409" s="5"/>
      <c r="BK409" s="5"/>
      <c r="BL409" s="5"/>
      <c r="BM409" s="5"/>
      <c r="BO409" s="5"/>
      <c r="BP409" s="5"/>
      <c r="BQ409" s="5"/>
      <c r="BS409" s="5"/>
      <c r="BT409" s="5"/>
      <c r="BU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</row>
    <row r="410" spans="19:95" x14ac:dyDescent="0.2">
      <c r="S410" s="5"/>
      <c r="T410" s="5"/>
      <c r="U410" s="5"/>
      <c r="BK410" s="5"/>
      <c r="BL410" s="5"/>
      <c r="BM410" s="5"/>
      <c r="BO410" s="5"/>
      <c r="BP410" s="5"/>
      <c r="BQ410" s="5"/>
      <c r="BS410" s="5"/>
      <c r="BT410" s="5"/>
      <c r="BU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</row>
    <row r="411" spans="19:95" x14ac:dyDescent="0.2">
      <c r="S411" s="5"/>
      <c r="T411" s="5"/>
      <c r="U411" s="5"/>
      <c r="BK411" s="5"/>
      <c r="BL411" s="5"/>
      <c r="BM411" s="5"/>
      <c r="BO411" s="5"/>
      <c r="BP411" s="5"/>
      <c r="BQ411" s="5"/>
      <c r="BS411" s="5"/>
      <c r="BT411" s="5"/>
      <c r="BU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</row>
    <row r="412" spans="19:95" x14ac:dyDescent="0.2">
      <c r="S412" s="5"/>
      <c r="T412" s="5"/>
      <c r="U412" s="5"/>
      <c r="BK412" s="5"/>
      <c r="BL412" s="5"/>
      <c r="BM412" s="5"/>
      <c r="BO412" s="5"/>
      <c r="BP412" s="5"/>
      <c r="BQ412" s="5"/>
      <c r="BS412" s="5"/>
      <c r="BT412" s="5"/>
      <c r="BU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</row>
    <row r="413" spans="19:95" x14ac:dyDescent="0.2">
      <c r="S413" s="5"/>
      <c r="T413" s="5"/>
      <c r="U413" s="5"/>
      <c r="BK413" s="5"/>
      <c r="BL413" s="5"/>
      <c r="BM413" s="5"/>
      <c r="BO413" s="5"/>
      <c r="BP413" s="5"/>
      <c r="BQ413" s="5"/>
      <c r="BS413" s="5"/>
      <c r="BT413" s="5"/>
      <c r="BU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</row>
    <row r="414" spans="19:95" x14ac:dyDescent="0.2">
      <c r="S414" s="5"/>
      <c r="T414" s="5"/>
      <c r="U414" s="5"/>
      <c r="BK414" s="5"/>
      <c r="BL414" s="5"/>
      <c r="BM414" s="5"/>
      <c r="BO414" s="5"/>
      <c r="BP414" s="5"/>
      <c r="BQ414" s="5"/>
      <c r="BS414" s="5"/>
      <c r="BT414" s="5"/>
      <c r="BU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</row>
    <row r="415" spans="19:95" x14ac:dyDescent="0.2">
      <c r="S415" s="5"/>
      <c r="T415" s="5"/>
      <c r="U415" s="5"/>
      <c r="BK415" s="5"/>
      <c r="BL415" s="5"/>
      <c r="BM415" s="5"/>
      <c r="BO415" s="5"/>
      <c r="BP415" s="5"/>
      <c r="BQ415" s="5"/>
      <c r="BS415" s="5"/>
      <c r="BT415" s="5"/>
      <c r="BU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</row>
    <row r="416" spans="19:95" x14ac:dyDescent="0.2">
      <c r="S416" s="5"/>
      <c r="T416" s="5"/>
      <c r="U416" s="5"/>
      <c r="BK416" s="5"/>
      <c r="BL416" s="5"/>
      <c r="BM416" s="5"/>
      <c r="BO416" s="5"/>
      <c r="BP416" s="5"/>
      <c r="BQ416" s="5"/>
      <c r="BS416" s="5"/>
      <c r="BT416" s="5"/>
      <c r="BU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</row>
    <row r="417" spans="19:95" x14ac:dyDescent="0.2">
      <c r="S417" s="5"/>
      <c r="T417" s="5"/>
      <c r="U417" s="5"/>
      <c r="BK417" s="5"/>
      <c r="BL417" s="5"/>
      <c r="BM417" s="5"/>
      <c r="BO417" s="5"/>
      <c r="BP417" s="5"/>
      <c r="BQ417" s="5"/>
      <c r="BS417" s="5"/>
      <c r="BT417" s="5"/>
      <c r="BU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</row>
    <row r="418" spans="19:95" x14ac:dyDescent="0.2">
      <c r="S418" s="5"/>
      <c r="T418" s="5"/>
      <c r="U418" s="5"/>
      <c r="BK418" s="5"/>
      <c r="BL418" s="5"/>
      <c r="BM418" s="5"/>
      <c r="BO418" s="5"/>
      <c r="BP418" s="5"/>
      <c r="BQ418" s="5"/>
      <c r="BS418" s="5"/>
      <c r="BT418" s="5"/>
      <c r="BU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</row>
    <row r="419" spans="19:95" x14ac:dyDescent="0.2">
      <c r="S419" s="5"/>
      <c r="T419" s="5"/>
      <c r="U419" s="5"/>
      <c r="BK419" s="5"/>
      <c r="BL419" s="5"/>
      <c r="BM419" s="5"/>
      <c r="BO419" s="5"/>
      <c r="BP419" s="5"/>
      <c r="BQ419" s="5"/>
      <c r="BS419" s="5"/>
      <c r="BT419" s="5"/>
      <c r="BU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</row>
    <row r="420" spans="19:95" x14ac:dyDescent="0.2">
      <c r="S420" s="5"/>
      <c r="T420" s="5"/>
      <c r="U420" s="5"/>
      <c r="BK420" s="5"/>
      <c r="BL420" s="5"/>
      <c r="BM420" s="5"/>
      <c r="BO420" s="5"/>
      <c r="BP420" s="5"/>
      <c r="BQ420" s="5"/>
      <c r="BS420" s="5"/>
      <c r="BT420" s="5"/>
      <c r="BU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</row>
    <row r="421" spans="19:95" x14ac:dyDescent="0.2">
      <c r="S421" s="5"/>
      <c r="T421" s="5"/>
      <c r="U421" s="5"/>
      <c r="BK421" s="5"/>
      <c r="BL421" s="5"/>
      <c r="BM421" s="5"/>
      <c r="BO421" s="5"/>
      <c r="BP421" s="5"/>
      <c r="BQ421" s="5"/>
      <c r="BS421" s="5"/>
      <c r="BT421" s="5"/>
      <c r="BU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</row>
    <row r="422" spans="19:95" x14ac:dyDescent="0.2">
      <c r="S422" s="5"/>
      <c r="T422" s="5"/>
      <c r="U422" s="5"/>
      <c r="BK422" s="5"/>
      <c r="BL422" s="5"/>
      <c r="BM422" s="5"/>
      <c r="BO422" s="5"/>
      <c r="BP422" s="5"/>
      <c r="BQ422" s="5"/>
      <c r="BS422" s="5"/>
      <c r="BT422" s="5"/>
      <c r="BU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</row>
    <row r="423" spans="19:95" x14ac:dyDescent="0.2">
      <c r="S423" s="5"/>
      <c r="T423" s="5"/>
      <c r="U423" s="5"/>
      <c r="BK423" s="5"/>
      <c r="BL423" s="5"/>
      <c r="BM423" s="5"/>
      <c r="BO423" s="5"/>
      <c r="BP423" s="5"/>
      <c r="BQ423" s="5"/>
      <c r="BS423" s="5"/>
      <c r="BT423" s="5"/>
      <c r="BU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</row>
    <row r="424" spans="19:95" x14ac:dyDescent="0.2">
      <c r="S424" s="5"/>
      <c r="T424" s="5"/>
      <c r="U424" s="5"/>
      <c r="BK424" s="5"/>
      <c r="BL424" s="5"/>
      <c r="BM424" s="5"/>
      <c r="BO424" s="5"/>
      <c r="BP424" s="5"/>
      <c r="BQ424" s="5"/>
      <c r="BS424" s="5"/>
      <c r="BT424" s="5"/>
      <c r="BU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</row>
    <row r="425" spans="19:95" x14ac:dyDescent="0.2">
      <c r="S425" s="5"/>
      <c r="T425" s="5"/>
      <c r="U425" s="5"/>
      <c r="BK425" s="5"/>
      <c r="BL425" s="5"/>
      <c r="BM425" s="5"/>
      <c r="BO425" s="5"/>
      <c r="BP425" s="5"/>
      <c r="BQ425" s="5"/>
      <c r="BS425" s="5"/>
      <c r="BT425" s="5"/>
      <c r="BU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</row>
    <row r="426" spans="19:95" x14ac:dyDescent="0.2">
      <c r="S426" s="5"/>
      <c r="T426" s="5"/>
      <c r="U426" s="5"/>
      <c r="BK426" s="5"/>
      <c r="BL426" s="5"/>
      <c r="BM426" s="5"/>
      <c r="BO426" s="5"/>
      <c r="BP426" s="5"/>
      <c r="BQ426" s="5"/>
      <c r="BS426" s="5"/>
      <c r="BT426" s="5"/>
      <c r="BU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</row>
    <row r="427" spans="19:95" x14ac:dyDescent="0.2">
      <c r="S427" s="5"/>
      <c r="T427" s="5"/>
      <c r="U427" s="5"/>
      <c r="BK427" s="5"/>
      <c r="BL427" s="5"/>
      <c r="BM427" s="5"/>
      <c r="BO427" s="5"/>
      <c r="BP427" s="5"/>
      <c r="BQ427" s="5"/>
      <c r="BS427" s="5"/>
      <c r="BT427" s="5"/>
      <c r="BU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</row>
    <row r="428" spans="19:95" x14ac:dyDescent="0.2">
      <c r="S428" s="5"/>
      <c r="T428" s="5"/>
      <c r="U428" s="5"/>
      <c r="BK428" s="5"/>
      <c r="BL428" s="5"/>
      <c r="BM428" s="5"/>
      <c r="BO428" s="5"/>
      <c r="BP428" s="5"/>
      <c r="BQ428" s="5"/>
      <c r="BS428" s="5"/>
      <c r="BT428" s="5"/>
      <c r="BU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</row>
    <row r="429" spans="19:95" x14ac:dyDescent="0.2">
      <c r="S429" s="5"/>
      <c r="T429" s="5"/>
      <c r="U429" s="5"/>
      <c r="BK429" s="5"/>
      <c r="BL429" s="5"/>
      <c r="BM429" s="5"/>
      <c r="BO429" s="5"/>
      <c r="BP429" s="5"/>
      <c r="BQ429" s="5"/>
      <c r="BS429" s="5"/>
      <c r="BT429" s="5"/>
      <c r="BU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</row>
    <row r="430" spans="19:95" x14ac:dyDescent="0.2">
      <c r="S430" s="5"/>
      <c r="T430" s="5"/>
      <c r="U430" s="5"/>
      <c r="BK430" s="5"/>
      <c r="BL430" s="5"/>
      <c r="BM430" s="5"/>
      <c r="BO430" s="5"/>
      <c r="BP430" s="5"/>
      <c r="BQ430" s="5"/>
      <c r="BS430" s="5"/>
      <c r="BT430" s="5"/>
      <c r="BU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</row>
    <row r="431" spans="19:95" x14ac:dyDescent="0.2">
      <c r="S431" s="5"/>
      <c r="T431" s="5"/>
      <c r="U431" s="5"/>
      <c r="BK431" s="5"/>
      <c r="BL431" s="5"/>
      <c r="BM431" s="5"/>
      <c r="BO431" s="5"/>
      <c r="BP431" s="5"/>
      <c r="BQ431" s="5"/>
      <c r="BS431" s="5"/>
      <c r="BT431" s="5"/>
      <c r="BU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</row>
    <row r="432" spans="19:95" x14ac:dyDescent="0.2">
      <c r="S432" s="5"/>
      <c r="T432" s="5"/>
      <c r="U432" s="5"/>
      <c r="BK432" s="5"/>
      <c r="BL432" s="5"/>
      <c r="BM432" s="5"/>
      <c r="BO432" s="5"/>
      <c r="BP432" s="5"/>
      <c r="BQ432" s="5"/>
      <c r="BS432" s="5"/>
      <c r="BT432" s="5"/>
      <c r="BU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</row>
    <row r="433" spans="19:95" x14ac:dyDescent="0.2">
      <c r="S433" s="5"/>
      <c r="T433" s="5"/>
      <c r="U433" s="5"/>
      <c r="BK433" s="5"/>
      <c r="BL433" s="5"/>
      <c r="BM433" s="5"/>
      <c r="BO433" s="5"/>
      <c r="BP433" s="5"/>
      <c r="BQ433" s="5"/>
      <c r="BS433" s="5"/>
      <c r="BT433" s="5"/>
      <c r="BU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</row>
    <row r="434" spans="19:95" x14ac:dyDescent="0.2">
      <c r="S434" s="5"/>
      <c r="T434" s="5"/>
      <c r="U434" s="5"/>
      <c r="BK434" s="5"/>
      <c r="BL434" s="5"/>
      <c r="BM434" s="5"/>
      <c r="BO434" s="5"/>
      <c r="BP434" s="5"/>
      <c r="BQ434" s="5"/>
      <c r="BS434" s="5"/>
      <c r="BT434" s="5"/>
      <c r="BU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</row>
    <row r="435" spans="19:95" x14ac:dyDescent="0.2">
      <c r="S435" s="5"/>
      <c r="T435" s="5"/>
      <c r="U435" s="5"/>
      <c r="BK435" s="5"/>
      <c r="BL435" s="5"/>
      <c r="BM435" s="5"/>
      <c r="BO435" s="5"/>
      <c r="BP435" s="5"/>
      <c r="BQ435" s="5"/>
      <c r="BS435" s="5"/>
      <c r="BT435" s="5"/>
      <c r="BU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</row>
    <row r="436" spans="19:95" x14ac:dyDescent="0.2">
      <c r="S436" s="5"/>
      <c r="T436" s="5"/>
      <c r="U436" s="5"/>
      <c r="BK436" s="5"/>
      <c r="BL436" s="5"/>
      <c r="BM436" s="5"/>
      <c r="BO436" s="5"/>
      <c r="BP436" s="5"/>
      <c r="BQ436" s="5"/>
      <c r="BS436" s="5"/>
      <c r="BT436" s="5"/>
      <c r="BU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</row>
    <row r="437" spans="19:95" x14ac:dyDescent="0.2">
      <c r="S437" s="5"/>
      <c r="T437" s="5"/>
      <c r="U437" s="5"/>
      <c r="BK437" s="5"/>
      <c r="BL437" s="5"/>
      <c r="BM437" s="5"/>
      <c r="BO437" s="5"/>
      <c r="BP437" s="5"/>
      <c r="BQ437" s="5"/>
      <c r="BS437" s="5"/>
      <c r="BT437" s="5"/>
      <c r="BU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</row>
    <row r="438" spans="19:95" x14ac:dyDescent="0.2">
      <c r="S438" s="5"/>
      <c r="T438" s="5"/>
      <c r="U438" s="5"/>
      <c r="BK438" s="5"/>
      <c r="BL438" s="5"/>
      <c r="BM438" s="5"/>
      <c r="BO438" s="5"/>
      <c r="BP438" s="5"/>
      <c r="BQ438" s="5"/>
      <c r="BS438" s="5"/>
      <c r="BT438" s="5"/>
      <c r="BU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</row>
    <row r="439" spans="19:95" x14ac:dyDescent="0.2">
      <c r="S439" s="5"/>
      <c r="T439" s="5"/>
      <c r="U439" s="5"/>
      <c r="BK439" s="5"/>
      <c r="BL439" s="5"/>
      <c r="BM439" s="5"/>
      <c r="BO439" s="5"/>
      <c r="BP439" s="5"/>
      <c r="BQ439" s="5"/>
      <c r="BS439" s="5"/>
      <c r="BT439" s="5"/>
      <c r="BU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</row>
    <row r="440" spans="19:95" x14ac:dyDescent="0.2">
      <c r="S440" s="5"/>
      <c r="T440" s="5"/>
      <c r="U440" s="5"/>
      <c r="BK440" s="5"/>
      <c r="BL440" s="5"/>
      <c r="BM440" s="5"/>
      <c r="BO440" s="5"/>
      <c r="BP440" s="5"/>
      <c r="BQ440" s="5"/>
      <c r="BS440" s="5"/>
      <c r="BT440" s="5"/>
      <c r="BU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</row>
    <row r="441" spans="19:95" x14ac:dyDescent="0.2">
      <c r="S441" s="5"/>
      <c r="T441" s="5"/>
      <c r="U441" s="5"/>
      <c r="BK441" s="5"/>
      <c r="BL441" s="5"/>
      <c r="BM441" s="5"/>
      <c r="BO441" s="5"/>
      <c r="BP441" s="5"/>
      <c r="BQ441" s="5"/>
      <c r="BS441" s="5"/>
      <c r="BT441" s="5"/>
      <c r="BU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</row>
    <row r="442" spans="19:95" x14ac:dyDescent="0.2">
      <c r="S442" s="5"/>
      <c r="T442" s="5"/>
      <c r="U442" s="5"/>
      <c r="BK442" s="5"/>
      <c r="BL442" s="5"/>
      <c r="BM442" s="5"/>
      <c r="BO442" s="5"/>
      <c r="BP442" s="5"/>
      <c r="BQ442" s="5"/>
      <c r="BS442" s="5"/>
      <c r="BT442" s="5"/>
      <c r="BU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</row>
    <row r="443" spans="19:95" x14ac:dyDescent="0.2">
      <c r="S443" s="5"/>
      <c r="T443" s="5"/>
      <c r="U443" s="5"/>
      <c r="BK443" s="5"/>
      <c r="BL443" s="5"/>
      <c r="BM443" s="5"/>
      <c r="BO443" s="5"/>
      <c r="BP443" s="5"/>
      <c r="BQ443" s="5"/>
      <c r="BS443" s="5"/>
      <c r="BT443" s="5"/>
      <c r="BU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</row>
    <row r="444" spans="19:95" x14ac:dyDescent="0.2">
      <c r="S444" s="5"/>
      <c r="T444" s="5"/>
      <c r="U444" s="5"/>
      <c r="BK444" s="5"/>
      <c r="BL444" s="5"/>
      <c r="BM444" s="5"/>
      <c r="BO444" s="5"/>
      <c r="BP444" s="5"/>
      <c r="BQ444" s="5"/>
      <c r="BS444" s="5"/>
      <c r="BT444" s="5"/>
      <c r="BU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</row>
    <row r="445" spans="19:95" x14ac:dyDescent="0.2">
      <c r="S445" s="5"/>
      <c r="T445" s="5"/>
      <c r="U445" s="5"/>
      <c r="BK445" s="5"/>
      <c r="BL445" s="5"/>
      <c r="BM445" s="5"/>
      <c r="BO445" s="5"/>
      <c r="BP445" s="5"/>
      <c r="BQ445" s="5"/>
      <c r="BS445" s="5"/>
      <c r="BT445" s="5"/>
      <c r="BU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</row>
    <row r="446" spans="19:95" x14ac:dyDescent="0.2">
      <c r="S446" s="5"/>
      <c r="T446" s="5"/>
      <c r="U446" s="5"/>
      <c r="BK446" s="5"/>
      <c r="BL446" s="5"/>
      <c r="BM446" s="5"/>
      <c r="BO446" s="5"/>
      <c r="BP446" s="5"/>
      <c r="BQ446" s="5"/>
      <c r="BS446" s="5"/>
      <c r="BT446" s="5"/>
      <c r="BU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</row>
    <row r="447" spans="19:95" x14ac:dyDescent="0.2">
      <c r="S447" s="5"/>
      <c r="T447" s="5"/>
      <c r="U447" s="5"/>
      <c r="BK447" s="5"/>
      <c r="BL447" s="5"/>
      <c r="BM447" s="5"/>
      <c r="BO447" s="5"/>
      <c r="BP447" s="5"/>
      <c r="BQ447" s="5"/>
      <c r="BS447" s="5"/>
      <c r="BT447" s="5"/>
      <c r="BU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</row>
    <row r="448" spans="19:95" x14ac:dyDescent="0.2">
      <c r="S448" s="5"/>
      <c r="T448" s="5"/>
      <c r="U448" s="5"/>
      <c r="BK448" s="5"/>
      <c r="BL448" s="5"/>
      <c r="BM448" s="5"/>
      <c r="BO448" s="5"/>
      <c r="BP448" s="5"/>
      <c r="BQ448" s="5"/>
      <c r="BS448" s="5"/>
      <c r="BT448" s="5"/>
      <c r="BU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</row>
    <row r="449" spans="19:95" x14ac:dyDescent="0.2">
      <c r="S449" s="5"/>
      <c r="T449" s="5"/>
      <c r="U449" s="5"/>
      <c r="BK449" s="5"/>
      <c r="BL449" s="5"/>
      <c r="BM449" s="5"/>
      <c r="BO449" s="5"/>
      <c r="BP449" s="5"/>
      <c r="BQ449" s="5"/>
      <c r="BS449" s="5"/>
      <c r="BT449" s="5"/>
      <c r="BU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</row>
    <row r="450" spans="19:95" x14ac:dyDescent="0.2">
      <c r="S450" s="5"/>
      <c r="T450" s="5"/>
      <c r="U450" s="5"/>
      <c r="BK450" s="5"/>
      <c r="BL450" s="5"/>
      <c r="BM450" s="5"/>
      <c r="BO450" s="5"/>
      <c r="BP450" s="5"/>
      <c r="BQ450" s="5"/>
      <c r="BS450" s="5"/>
      <c r="BT450" s="5"/>
      <c r="BU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</row>
    <row r="451" spans="19:95" x14ac:dyDescent="0.2">
      <c r="S451" s="5"/>
      <c r="T451" s="5"/>
      <c r="U451" s="5"/>
      <c r="BK451" s="5"/>
      <c r="BL451" s="5"/>
      <c r="BM451" s="5"/>
      <c r="BO451" s="5"/>
      <c r="BP451" s="5"/>
      <c r="BQ451" s="5"/>
      <c r="BS451" s="5"/>
      <c r="BT451" s="5"/>
      <c r="BU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</row>
    <row r="452" spans="19:95" x14ac:dyDescent="0.2">
      <c r="S452" s="5"/>
      <c r="T452" s="5"/>
      <c r="U452" s="5"/>
      <c r="BK452" s="5"/>
      <c r="BL452" s="5"/>
      <c r="BM452" s="5"/>
      <c r="BO452" s="5"/>
      <c r="BP452" s="5"/>
      <c r="BQ452" s="5"/>
      <c r="BS452" s="5"/>
      <c r="BT452" s="5"/>
      <c r="BU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</row>
    <row r="453" spans="19:95" x14ac:dyDescent="0.2">
      <c r="S453" s="5"/>
      <c r="T453" s="5"/>
      <c r="U453" s="5"/>
      <c r="BK453" s="5"/>
      <c r="BL453" s="5"/>
      <c r="BM453" s="5"/>
      <c r="BO453" s="5"/>
      <c r="BP453" s="5"/>
      <c r="BQ453" s="5"/>
      <c r="BS453" s="5"/>
      <c r="BT453" s="5"/>
      <c r="BU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</row>
    <row r="454" spans="19:95" x14ac:dyDescent="0.2">
      <c r="S454" s="5"/>
      <c r="T454" s="5"/>
      <c r="U454" s="5"/>
      <c r="BK454" s="5"/>
      <c r="BL454" s="5"/>
      <c r="BM454" s="5"/>
      <c r="BO454" s="5"/>
      <c r="BP454" s="5"/>
      <c r="BQ454" s="5"/>
      <c r="BS454" s="5"/>
      <c r="BT454" s="5"/>
      <c r="BU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</row>
    <row r="455" spans="19:95" x14ac:dyDescent="0.2">
      <c r="S455" s="5"/>
      <c r="T455" s="5"/>
      <c r="U455" s="5"/>
      <c r="BK455" s="5"/>
      <c r="BL455" s="5"/>
      <c r="BM455" s="5"/>
      <c r="BO455" s="5"/>
      <c r="BP455" s="5"/>
      <c r="BQ455" s="5"/>
      <c r="BS455" s="5"/>
      <c r="BT455" s="5"/>
      <c r="BU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</row>
    <row r="456" spans="19:95" x14ac:dyDescent="0.2">
      <c r="S456" s="5"/>
      <c r="T456" s="5"/>
      <c r="U456" s="5"/>
      <c r="BK456" s="5"/>
      <c r="BL456" s="5"/>
      <c r="BM456" s="5"/>
      <c r="BO456" s="5"/>
      <c r="BP456" s="5"/>
      <c r="BQ456" s="5"/>
      <c r="BS456" s="5"/>
      <c r="BT456" s="5"/>
      <c r="BU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</row>
    <row r="457" spans="19:95" x14ac:dyDescent="0.2">
      <c r="S457" s="5"/>
      <c r="T457" s="5"/>
      <c r="U457" s="5"/>
      <c r="BK457" s="5"/>
      <c r="BL457" s="5"/>
      <c r="BM457" s="5"/>
      <c r="BO457" s="5"/>
      <c r="BP457" s="5"/>
      <c r="BQ457" s="5"/>
      <c r="BS457" s="5"/>
      <c r="BT457" s="5"/>
      <c r="BU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</row>
    <row r="458" spans="19:95" x14ac:dyDescent="0.2">
      <c r="S458" s="5"/>
      <c r="T458" s="5"/>
      <c r="U458" s="5"/>
      <c r="BK458" s="5"/>
      <c r="BL458" s="5"/>
      <c r="BM458" s="5"/>
      <c r="BO458" s="5"/>
      <c r="BP458" s="5"/>
      <c r="BQ458" s="5"/>
      <c r="BS458" s="5"/>
      <c r="BT458" s="5"/>
      <c r="BU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</row>
    <row r="459" spans="19:95" x14ac:dyDescent="0.2">
      <c r="S459" s="5"/>
      <c r="T459" s="5"/>
      <c r="U459" s="5"/>
      <c r="BK459" s="5"/>
      <c r="BL459" s="5"/>
      <c r="BM459" s="5"/>
      <c r="BO459" s="5"/>
      <c r="BP459" s="5"/>
      <c r="BQ459" s="5"/>
      <c r="BS459" s="5"/>
      <c r="BT459" s="5"/>
      <c r="BU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</row>
    <row r="460" spans="19:95" x14ac:dyDescent="0.2">
      <c r="S460" s="5"/>
      <c r="T460" s="5"/>
      <c r="U460" s="5"/>
      <c r="BK460" s="5"/>
      <c r="BL460" s="5"/>
      <c r="BM460" s="5"/>
      <c r="BO460" s="5"/>
      <c r="BP460" s="5"/>
      <c r="BQ460" s="5"/>
      <c r="BS460" s="5"/>
      <c r="BT460" s="5"/>
      <c r="BU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</row>
    <row r="461" spans="19:95" x14ac:dyDescent="0.2">
      <c r="S461" s="5"/>
      <c r="T461" s="5"/>
      <c r="U461" s="5"/>
      <c r="BK461" s="5"/>
      <c r="BL461" s="5"/>
      <c r="BM461" s="5"/>
      <c r="BO461" s="5"/>
      <c r="BP461" s="5"/>
      <c r="BQ461" s="5"/>
      <c r="BS461" s="5"/>
      <c r="BT461" s="5"/>
      <c r="BU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</row>
    <row r="462" spans="19:95" x14ac:dyDescent="0.2">
      <c r="S462" s="5"/>
      <c r="T462" s="5"/>
      <c r="U462" s="5"/>
      <c r="BK462" s="5"/>
      <c r="BL462" s="5"/>
      <c r="BM462" s="5"/>
      <c r="BO462" s="5"/>
      <c r="BP462" s="5"/>
      <c r="BQ462" s="5"/>
      <c r="BS462" s="5"/>
      <c r="BT462" s="5"/>
      <c r="BU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</row>
    <row r="463" spans="19:95" x14ac:dyDescent="0.2">
      <c r="S463" s="5"/>
      <c r="T463" s="5"/>
      <c r="U463" s="5"/>
      <c r="BK463" s="5"/>
      <c r="BL463" s="5"/>
      <c r="BM463" s="5"/>
      <c r="BO463" s="5"/>
      <c r="BP463" s="5"/>
      <c r="BQ463" s="5"/>
      <c r="BS463" s="5"/>
      <c r="BT463" s="5"/>
      <c r="BU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</row>
    <row r="464" spans="19:95" x14ac:dyDescent="0.2">
      <c r="S464" s="5"/>
      <c r="T464" s="5"/>
      <c r="U464" s="5"/>
      <c r="BK464" s="5"/>
      <c r="BL464" s="5"/>
      <c r="BM464" s="5"/>
      <c r="BO464" s="5"/>
      <c r="BP464" s="5"/>
      <c r="BQ464" s="5"/>
      <c r="BS464" s="5"/>
      <c r="BT464" s="5"/>
      <c r="BU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</row>
    <row r="465" spans="19:95" x14ac:dyDescent="0.2">
      <c r="S465" s="5"/>
      <c r="T465" s="5"/>
      <c r="U465" s="5"/>
      <c r="BK465" s="5"/>
      <c r="BL465" s="5"/>
      <c r="BM465" s="5"/>
      <c r="BO465" s="5"/>
      <c r="BP465" s="5"/>
      <c r="BQ465" s="5"/>
      <c r="BS465" s="5"/>
      <c r="BT465" s="5"/>
      <c r="BU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</row>
    <row r="466" spans="19:95" x14ac:dyDescent="0.2">
      <c r="S466" s="5"/>
      <c r="T466" s="5"/>
      <c r="U466" s="5"/>
      <c r="BK466" s="5"/>
      <c r="BL466" s="5"/>
      <c r="BM466" s="5"/>
      <c r="BO466" s="5"/>
      <c r="BP466" s="5"/>
      <c r="BQ466" s="5"/>
      <c r="BS466" s="5"/>
      <c r="BT466" s="5"/>
      <c r="BU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</row>
    <row r="467" spans="19:95" x14ac:dyDescent="0.2">
      <c r="S467" s="5"/>
      <c r="T467" s="5"/>
      <c r="U467" s="5"/>
      <c r="BK467" s="5"/>
      <c r="BL467" s="5"/>
      <c r="BM467" s="5"/>
      <c r="BO467" s="5"/>
      <c r="BP467" s="5"/>
      <c r="BQ467" s="5"/>
      <c r="BS467" s="5"/>
      <c r="BT467" s="5"/>
      <c r="BU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</row>
    <row r="468" spans="19:95" x14ac:dyDescent="0.2">
      <c r="S468" s="5"/>
      <c r="T468" s="5"/>
      <c r="U468" s="5"/>
      <c r="BK468" s="5"/>
      <c r="BL468" s="5"/>
      <c r="BM468" s="5"/>
      <c r="BO468" s="5"/>
      <c r="BP468" s="5"/>
      <c r="BQ468" s="5"/>
      <c r="BS468" s="5"/>
      <c r="BT468" s="5"/>
      <c r="BU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</row>
    <row r="469" spans="19:95" x14ac:dyDescent="0.2">
      <c r="S469" s="5"/>
      <c r="T469" s="5"/>
      <c r="U469" s="5"/>
      <c r="BK469" s="5"/>
      <c r="BL469" s="5"/>
      <c r="BM469" s="5"/>
      <c r="BO469" s="5"/>
      <c r="BP469" s="5"/>
      <c r="BQ469" s="5"/>
      <c r="BS469" s="5"/>
      <c r="BT469" s="5"/>
      <c r="BU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</row>
    <row r="470" spans="19:95" x14ac:dyDescent="0.2">
      <c r="S470" s="5"/>
      <c r="T470" s="5"/>
      <c r="U470" s="5"/>
      <c r="BK470" s="5"/>
      <c r="BL470" s="5"/>
      <c r="BM470" s="5"/>
      <c r="BO470" s="5"/>
      <c r="BP470" s="5"/>
      <c r="BQ470" s="5"/>
      <c r="BS470" s="5"/>
      <c r="BT470" s="5"/>
      <c r="BU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</row>
    <row r="471" spans="19:95" x14ac:dyDescent="0.2">
      <c r="S471" s="5"/>
      <c r="T471" s="5"/>
      <c r="U471" s="5"/>
      <c r="BK471" s="5"/>
      <c r="BL471" s="5"/>
      <c r="BM471" s="5"/>
      <c r="BO471" s="5"/>
      <c r="BP471" s="5"/>
      <c r="BQ471" s="5"/>
      <c r="BS471" s="5"/>
      <c r="BT471" s="5"/>
      <c r="BU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</row>
    <row r="472" spans="19:95" x14ac:dyDescent="0.2">
      <c r="S472" s="5"/>
      <c r="T472" s="5"/>
      <c r="U472" s="5"/>
      <c r="BK472" s="5"/>
      <c r="BL472" s="5"/>
      <c r="BM472" s="5"/>
      <c r="BO472" s="5"/>
      <c r="BP472" s="5"/>
      <c r="BQ472" s="5"/>
      <c r="BS472" s="5"/>
      <c r="BT472" s="5"/>
      <c r="BU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</row>
    <row r="473" spans="19:95" x14ac:dyDescent="0.2">
      <c r="S473" s="5"/>
      <c r="T473" s="5"/>
      <c r="U473" s="5"/>
      <c r="BK473" s="5"/>
      <c r="BL473" s="5"/>
      <c r="BM473" s="5"/>
      <c r="BO473" s="5"/>
      <c r="BP473" s="5"/>
      <c r="BQ473" s="5"/>
      <c r="BS473" s="5"/>
      <c r="BT473" s="5"/>
      <c r="BU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</row>
    <row r="474" spans="19:95" x14ac:dyDescent="0.2">
      <c r="S474" s="5"/>
      <c r="T474" s="5"/>
      <c r="U474" s="5"/>
      <c r="BK474" s="5"/>
      <c r="BL474" s="5"/>
      <c r="BM474" s="5"/>
      <c r="BO474" s="5"/>
      <c r="BP474" s="5"/>
      <c r="BQ474" s="5"/>
      <c r="BS474" s="5"/>
      <c r="BT474" s="5"/>
      <c r="BU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</row>
    <row r="475" spans="19:95" x14ac:dyDescent="0.2">
      <c r="S475" s="5"/>
      <c r="T475" s="5"/>
      <c r="U475" s="5"/>
      <c r="BK475" s="5"/>
      <c r="BL475" s="5"/>
      <c r="BM475" s="5"/>
      <c r="BO475" s="5"/>
      <c r="BP475" s="5"/>
      <c r="BQ475" s="5"/>
      <c r="BS475" s="5"/>
      <c r="BT475" s="5"/>
      <c r="BU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</row>
    <row r="476" spans="19:95" x14ac:dyDescent="0.2">
      <c r="S476" s="5"/>
      <c r="T476" s="5"/>
      <c r="U476" s="5"/>
      <c r="BK476" s="5"/>
      <c r="BL476" s="5"/>
      <c r="BM476" s="5"/>
      <c r="BO476" s="5"/>
      <c r="BP476" s="5"/>
      <c r="BQ476" s="5"/>
      <c r="BS476" s="5"/>
      <c r="BT476" s="5"/>
      <c r="BU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</row>
    <row r="477" spans="19:95" x14ac:dyDescent="0.2">
      <c r="S477" s="5"/>
      <c r="T477" s="5"/>
      <c r="U477" s="5"/>
      <c r="BK477" s="5"/>
      <c r="BL477" s="5"/>
      <c r="BM477" s="5"/>
      <c r="BO477" s="5"/>
      <c r="BP477" s="5"/>
      <c r="BQ477" s="5"/>
      <c r="BS477" s="5"/>
      <c r="BT477" s="5"/>
      <c r="BU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</row>
    <row r="478" spans="19:95" x14ac:dyDescent="0.2">
      <c r="S478" s="5"/>
      <c r="T478" s="5"/>
      <c r="U478" s="5"/>
      <c r="BK478" s="5"/>
      <c r="BL478" s="5"/>
      <c r="BM478" s="5"/>
      <c r="BO478" s="5"/>
      <c r="BP478" s="5"/>
      <c r="BQ478" s="5"/>
      <c r="BS478" s="5"/>
      <c r="BT478" s="5"/>
      <c r="BU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</row>
    <row r="479" spans="19:95" x14ac:dyDescent="0.2">
      <c r="S479" s="5"/>
      <c r="T479" s="5"/>
      <c r="U479" s="5"/>
      <c r="BK479" s="5"/>
      <c r="BL479" s="5"/>
      <c r="BM479" s="5"/>
      <c r="BO479" s="5"/>
      <c r="BP479" s="5"/>
      <c r="BQ479" s="5"/>
      <c r="BS479" s="5"/>
      <c r="BT479" s="5"/>
      <c r="BU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</row>
    <row r="480" spans="19:95" x14ac:dyDescent="0.2">
      <c r="S480" s="5"/>
      <c r="T480" s="5"/>
      <c r="U480" s="5"/>
      <c r="BK480" s="5"/>
      <c r="BL480" s="5"/>
      <c r="BM480" s="5"/>
      <c r="BO480" s="5"/>
      <c r="BP480" s="5"/>
      <c r="BQ480" s="5"/>
      <c r="BS480" s="5"/>
      <c r="BT480" s="5"/>
      <c r="BU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</row>
    <row r="481" spans="19:95" x14ac:dyDescent="0.2">
      <c r="S481" s="5"/>
      <c r="T481" s="5"/>
      <c r="U481" s="5"/>
      <c r="BK481" s="5"/>
      <c r="BL481" s="5"/>
      <c r="BM481" s="5"/>
      <c r="BO481" s="5"/>
      <c r="BP481" s="5"/>
      <c r="BQ481" s="5"/>
      <c r="BS481" s="5"/>
      <c r="BT481" s="5"/>
      <c r="BU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</row>
    <row r="482" spans="19:95" x14ac:dyDescent="0.2">
      <c r="S482" s="5"/>
      <c r="T482" s="5"/>
      <c r="U482" s="5"/>
      <c r="BK482" s="5"/>
      <c r="BL482" s="5"/>
      <c r="BM482" s="5"/>
      <c r="BO482" s="5"/>
      <c r="BP482" s="5"/>
      <c r="BQ482" s="5"/>
      <c r="BS482" s="5"/>
      <c r="BT482" s="5"/>
      <c r="BU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</row>
    <row r="483" spans="19:95" x14ac:dyDescent="0.2">
      <c r="S483" s="5"/>
      <c r="T483" s="5"/>
      <c r="U483" s="5"/>
      <c r="BK483" s="5"/>
      <c r="BL483" s="5"/>
      <c r="BM483" s="5"/>
      <c r="BO483" s="5"/>
      <c r="BP483" s="5"/>
      <c r="BQ483" s="5"/>
      <c r="BS483" s="5"/>
      <c r="BT483" s="5"/>
      <c r="BU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</row>
    <row r="484" spans="19:95" x14ac:dyDescent="0.2">
      <c r="S484" s="5"/>
      <c r="T484" s="5"/>
      <c r="U484" s="5"/>
      <c r="BK484" s="5"/>
      <c r="BL484" s="5"/>
      <c r="BM484" s="5"/>
      <c r="BO484" s="5"/>
      <c r="BP484" s="5"/>
      <c r="BQ484" s="5"/>
      <c r="BS484" s="5"/>
      <c r="BT484" s="5"/>
      <c r="BU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</row>
    <row r="485" spans="19:95" x14ac:dyDescent="0.2">
      <c r="S485" s="5"/>
      <c r="T485" s="5"/>
      <c r="U485" s="5"/>
      <c r="BK485" s="5"/>
      <c r="BL485" s="5"/>
      <c r="BM485" s="5"/>
      <c r="BO485" s="5"/>
      <c r="BP485" s="5"/>
      <c r="BQ485" s="5"/>
      <c r="BS485" s="5"/>
      <c r="BT485" s="5"/>
      <c r="BU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</row>
    <row r="486" spans="19:95" x14ac:dyDescent="0.2">
      <c r="S486" s="5"/>
      <c r="T486" s="5"/>
      <c r="U486" s="5"/>
      <c r="BK486" s="5"/>
      <c r="BL486" s="5"/>
      <c r="BM486" s="5"/>
      <c r="BO486" s="5"/>
      <c r="BP486" s="5"/>
      <c r="BQ486" s="5"/>
      <c r="BS486" s="5"/>
      <c r="BT486" s="5"/>
      <c r="BU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</row>
    <row r="487" spans="19:95" x14ac:dyDescent="0.2">
      <c r="S487" s="5"/>
      <c r="T487" s="5"/>
      <c r="U487" s="5"/>
      <c r="BK487" s="5"/>
      <c r="BL487" s="5"/>
      <c r="BM487" s="5"/>
      <c r="BO487" s="5"/>
      <c r="BP487" s="5"/>
      <c r="BQ487" s="5"/>
      <c r="BS487" s="5"/>
      <c r="BT487" s="5"/>
      <c r="BU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</row>
    <row r="488" spans="19:95" x14ac:dyDescent="0.2">
      <c r="S488" s="5"/>
      <c r="T488" s="5"/>
      <c r="U488" s="5"/>
      <c r="BK488" s="5"/>
      <c r="BL488" s="5"/>
      <c r="BM488" s="5"/>
      <c r="BO488" s="5"/>
      <c r="BP488" s="5"/>
      <c r="BQ488" s="5"/>
      <c r="BS488" s="5"/>
      <c r="BT488" s="5"/>
      <c r="BU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</row>
    <row r="489" spans="19:95" x14ac:dyDescent="0.2">
      <c r="S489" s="5"/>
      <c r="T489" s="5"/>
      <c r="U489" s="5"/>
      <c r="BK489" s="5"/>
      <c r="BL489" s="5"/>
      <c r="BM489" s="5"/>
      <c r="BO489" s="5"/>
      <c r="BP489" s="5"/>
      <c r="BQ489" s="5"/>
      <c r="BS489" s="5"/>
      <c r="BT489" s="5"/>
      <c r="BU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</row>
    <row r="490" spans="19:95" x14ac:dyDescent="0.2">
      <c r="S490" s="5"/>
      <c r="T490" s="5"/>
      <c r="U490" s="5"/>
      <c r="BK490" s="5"/>
      <c r="BL490" s="5"/>
      <c r="BM490" s="5"/>
      <c r="BO490" s="5"/>
      <c r="BP490" s="5"/>
      <c r="BQ490" s="5"/>
      <c r="BS490" s="5"/>
      <c r="BT490" s="5"/>
      <c r="BU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</row>
    <row r="491" spans="19:95" x14ac:dyDescent="0.2">
      <c r="S491" s="5"/>
      <c r="T491" s="5"/>
      <c r="U491" s="5"/>
      <c r="BK491" s="5"/>
      <c r="BL491" s="5"/>
      <c r="BM491" s="5"/>
      <c r="BO491" s="5"/>
      <c r="BP491" s="5"/>
      <c r="BQ491" s="5"/>
      <c r="BS491" s="5"/>
      <c r="BT491" s="5"/>
      <c r="BU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</row>
    <row r="492" spans="19:95" x14ac:dyDescent="0.2">
      <c r="S492" s="5"/>
      <c r="T492" s="5"/>
      <c r="U492" s="5"/>
      <c r="BK492" s="5"/>
      <c r="BL492" s="5"/>
      <c r="BM492" s="5"/>
      <c r="BO492" s="5"/>
      <c r="BP492" s="5"/>
      <c r="BQ492" s="5"/>
      <c r="BS492" s="5"/>
      <c r="BT492" s="5"/>
      <c r="BU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</row>
    <row r="493" spans="19:95" x14ac:dyDescent="0.2">
      <c r="S493" s="5"/>
      <c r="T493" s="5"/>
      <c r="U493" s="5"/>
      <c r="BK493" s="5"/>
      <c r="BL493" s="5"/>
      <c r="BM493" s="5"/>
      <c r="BO493" s="5"/>
      <c r="BP493" s="5"/>
      <c r="BQ493" s="5"/>
      <c r="BS493" s="5"/>
      <c r="BT493" s="5"/>
      <c r="BU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</row>
    <row r="494" spans="19:95" x14ac:dyDescent="0.2">
      <c r="S494" s="5"/>
      <c r="T494" s="5"/>
      <c r="U494" s="5"/>
      <c r="BK494" s="5"/>
      <c r="BL494" s="5"/>
      <c r="BM494" s="5"/>
      <c r="BO494" s="5"/>
      <c r="BP494" s="5"/>
      <c r="BQ494" s="5"/>
      <c r="BS494" s="5"/>
      <c r="BT494" s="5"/>
      <c r="BU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</row>
    <row r="495" spans="19:95" x14ac:dyDescent="0.2">
      <c r="S495" s="5"/>
      <c r="T495" s="5"/>
      <c r="U495" s="5"/>
      <c r="BK495" s="5"/>
      <c r="BL495" s="5"/>
      <c r="BM495" s="5"/>
      <c r="BO495" s="5"/>
      <c r="BP495" s="5"/>
      <c r="BQ495" s="5"/>
      <c r="BS495" s="5"/>
      <c r="BT495" s="5"/>
      <c r="BU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</row>
    <row r="496" spans="19:95" x14ac:dyDescent="0.2">
      <c r="S496" s="5"/>
      <c r="T496" s="5"/>
      <c r="U496" s="5"/>
      <c r="BK496" s="5"/>
      <c r="BL496" s="5"/>
      <c r="BM496" s="5"/>
      <c r="BO496" s="5"/>
      <c r="BP496" s="5"/>
      <c r="BQ496" s="5"/>
      <c r="BS496" s="5"/>
      <c r="BT496" s="5"/>
      <c r="BU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</row>
    <row r="497" spans="19:95" x14ac:dyDescent="0.2">
      <c r="S497" s="5"/>
      <c r="T497" s="5"/>
      <c r="U497" s="5"/>
      <c r="BK497" s="5"/>
      <c r="BL497" s="5"/>
      <c r="BM497" s="5"/>
      <c r="BO497" s="5"/>
      <c r="BP497" s="5"/>
      <c r="BQ497" s="5"/>
      <c r="BS497" s="5"/>
      <c r="BT497" s="5"/>
      <c r="BU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</row>
    <row r="498" spans="19:95" x14ac:dyDescent="0.2">
      <c r="S498" s="5"/>
      <c r="T498" s="5"/>
      <c r="U498" s="5"/>
      <c r="BK498" s="5"/>
      <c r="BL498" s="5"/>
      <c r="BM498" s="5"/>
      <c r="BO498" s="5"/>
      <c r="BP498" s="5"/>
      <c r="BQ498" s="5"/>
      <c r="BS498" s="5"/>
      <c r="BT498" s="5"/>
      <c r="BU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</row>
    <row r="499" spans="19:95" x14ac:dyDescent="0.2">
      <c r="S499" s="5"/>
      <c r="T499" s="5"/>
      <c r="U499" s="5"/>
      <c r="BK499" s="5"/>
      <c r="BL499" s="5"/>
      <c r="BM499" s="5"/>
      <c r="BO499" s="5"/>
      <c r="BP499" s="5"/>
      <c r="BQ499" s="5"/>
      <c r="BS499" s="5"/>
      <c r="BT499" s="5"/>
      <c r="BU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</row>
    <row r="500" spans="19:95" x14ac:dyDescent="0.2">
      <c r="S500" s="5"/>
      <c r="T500" s="5"/>
      <c r="U500" s="5"/>
      <c r="BK500" s="5"/>
      <c r="BL500" s="5"/>
      <c r="BM500" s="5"/>
      <c r="BO500" s="5"/>
      <c r="BP500" s="5"/>
      <c r="BQ500" s="5"/>
      <c r="BS500" s="5"/>
      <c r="BT500" s="5"/>
      <c r="BU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</row>
    <row r="501" spans="19:95" x14ac:dyDescent="0.2">
      <c r="S501" s="5"/>
      <c r="T501" s="5"/>
      <c r="U501" s="5"/>
      <c r="BK501" s="5"/>
      <c r="BL501" s="5"/>
      <c r="BM501" s="5"/>
      <c r="BO501" s="5"/>
      <c r="BP501" s="5"/>
      <c r="BQ501" s="5"/>
      <c r="BS501" s="5"/>
      <c r="BT501" s="5"/>
      <c r="BU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</row>
    <row r="502" spans="19:95" x14ac:dyDescent="0.2">
      <c r="S502" s="5"/>
      <c r="T502" s="5"/>
      <c r="U502" s="5"/>
      <c r="BK502" s="5"/>
      <c r="BL502" s="5"/>
      <c r="BM502" s="5"/>
      <c r="BO502" s="5"/>
      <c r="BP502" s="5"/>
      <c r="BQ502" s="5"/>
      <c r="BS502" s="5"/>
      <c r="BT502" s="5"/>
      <c r="BU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</row>
    <row r="503" spans="19:95" x14ac:dyDescent="0.2">
      <c r="S503" s="5"/>
      <c r="T503" s="5"/>
      <c r="U503" s="5"/>
      <c r="BK503" s="5"/>
      <c r="BL503" s="5"/>
      <c r="BM503" s="5"/>
      <c r="BO503" s="5"/>
      <c r="BP503" s="5"/>
      <c r="BQ503" s="5"/>
      <c r="BS503" s="5"/>
      <c r="BT503" s="5"/>
      <c r="BU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</row>
    <row r="504" spans="19:95" x14ac:dyDescent="0.2">
      <c r="S504" s="5"/>
      <c r="T504" s="5"/>
      <c r="U504" s="5"/>
      <c r="BK504" s="5"/>
      <c r="BL504" s="5"/>
      <c r="BM504" s="5"/>
      <c r="BO504" s="5"/>
      <c r="BP504" s="5"/>
      <c r="BQ504" s="5"/>
      <c r="BS504" s="5"/>
      <c r="BT504" s="5"/>
      <c r="BU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</row>
    <row r="505" spans="19:95" x14ac:dyDescent="0.2">
      <c r="S505" s="5"/>
      <c r="T505" s="5"/>
      <c r="U505" s="5"/>
      <c r="BK505" s="5"/>
      <c r="BL505" s="5"/>
      <c r="BM505" s="5"/>
      <c r="BO505" s="5"/>
      <c r="BP505" s="5"/>
      <c r="BQ505" s="5"/>
      <c r="BS505" s="5"/>
      <c r="BT505" s="5"/>
      <c r="BU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</row>
    <row r="506" spans="19:95" x14ac:dyDescent="0.2">
      <c r="S506" s="5"/>
      <c r="T506" s="5"/>
      <c r="U506" s="5"/>
      <c r="BK506" s="5"/>
      <c r="BL506" s="5"/>
      <c r="BM506" s="5"/>
      <c r="BO506" s="5"/>
      <c r="BP506" s="5"/>
      <c r="BQ506" s="5"/>
      <c r="BS506" s="5"/>
      <c r="BT506" s="5"/>
      <c r="BU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</row>
    <row r="507" spans="19:95" x14ac:dyDescent="0.2">
      <c r="S507" s="5"/>
      <c r="T507" s="5"/>
      <c r="U507" s="5"/>
      <c r="BK507" s="5"/>
      <c r="BL507" s="5"/>
      <c r="BM507" s="5"/>
      <c r="BO507" s="5"/>
      <c r="BP507" s="5"/>
      <c r="BQ507" s="5"/>
      <c r="BS507" s="5"/>
      <c r="BT507" s="5"/>
      <c r="BU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</row>
    <row r="508" spans="19:95" x14ac:dyDescent="0.2">
      <c r="S508" s="5"/>
      <c r="T508" s="5"/>
      <c r="U508" s="5"/>
      <c r="BK508" s="5"/>
      <c r="BL508" s="5"/>
      <c r="BM508" s="5"/>
      <c r="BO508" s="5"/>
      <c r="BP508" s="5"/>
      <c r="BQ508" s="5"/>
      <c r="BS508" s="5"/>
      <c r="BT508" s="5"/>
      <c r="BU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</row>
    <row r="509" spans="19:95" x14ac:dyDescent="0.2">
      <c r="S509" s="5"/>
      <c r="T509" s="5"/>
      <c r="U509" s="5"/>
      <c r="BK509" s="5"/>
      <c r="BL509" s="5"/>
      <c r="BM509" s="5"/>
      <c r="BO509" s="5"/>
      <c r="BP509" s="5"/>
      <c r="BQ509" s="5"/>
      <c r="BS509" s="5"/>
      <c r="BT509" s="5"/>
      <c r="BU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</row>
    <row r="510" spans="19:95" x14ac:dyDescent="0.2">
      <c r="S510" s="5"/>
      <c r="T510" s="5"/>
      <c r="U510" s="5"/>
      <c r="BK510" s="5"/>
      <c r="BL510" s="5"/>
      <c r="BM510" s="5"/>
      <c r="BO510" s="5"/>
      <c r="BP510" s="5"/>
      <c r="BQ510" s="5"/>
      <c r="BS510" s="5"/>
      <c r="BT510" s="5"/>
      <c r="BU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</row>
    <row r="511" spans="19:95" x14ac:dyDescent="0.2">
      <c r="S511" s="5"/>
      <c r="T511" s="5"/>
      <c r="U511" s="5"/>
      <c r="BK511" s="5"/>
      <c r="BL511" s="5"/>
      <c r="BM511" s="5"/>
      <c r="BO511" s="5"/>
      <c r="BP511" s="5"/>
      <c r="BQ511" s="5"/>
      <c r="BS511" s="5"/>
      <c r="BT511" s="5"/>
      <c r="BU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</row>
    <row r="512" spans="19:95" x14ac:dyDescent="0.2">
      <c r="S512" s="5"/>
      <c r="T512" s="5"/>
      <c r="U512" s="5"/>
      <c r="BK512" s="5"/>
      <c r="BL512" s="5"/>
      <c r="BM512" s="5"/>
      <c r="BO512" s="5"/>
      <c r="BP512" s="5"/>
      <c r="BQ512" s="5"/>
      <c r="BS512" s="5"/>
      <c r="BT512" s="5"/>
      <c r="BU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</row>
    <row r="513" spans="19:95" x14ac:dyDescent="0.2">
      <c r="S513" s="5"/>
      <c r="T513" s="5"/>
      <c r="U513" s="5"/>
      <c r="BK513" s="5"/>
      <c r="BL513" s="5"/>
      <c r="BM513" s="5"/>
      <c r="BO513" s="5"/>
      <c r="BP513" s="5"/>
      <c r="BQ513" s="5"/>
      <c r="BS513" s="5"/>
      <c r="BT513" s="5"/>
      <c r="BU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</row>
    <row r="514" spans="19:95" x14ac:dyDescent="0.2">
      <c r="S514" s="5"/>
      <c r="T514" s="5"/>
      <c r="U514" s="5"/>
      <c r="BK514" s="5"/>
      <c r="BL514" s="5"/>
      <c r="BM514" s="5"/>
      <c r="BO514" s="5"/>
      <c r="BP514" s="5"/>
      <c r="BQ514" s="5"/>
      <c r="BS514" s="5"/>
      <c r="BT514" s="5"/>
      <c r="BU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</row>
    <row r="515" spans="19:95" x14ac:dyDescent="0.2">
      <c r="S515" s="5"/>
      <c r="T515" s="5"/>
      <c r="U515" s="5"/>
      <c r="BK515" s="5"/>
      <c r="BL515" s="5"/>
      <c r="BM515" s="5"/>
      <c r="BO515" s="5"/>
      <c r="BP515" s="5"/>
      <c r="BQ515" s="5"/>
      <c r="BS515" s="5"/>
      <c r="BT515" s="5"/>
      <c r="BU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</row>
    <row r="516" spans="19:95" x14ac:dyDescent="0.2">
      <c r="S516" s="5"/>
      <c r="T516" s="5"/>
      <c r="U516" s="5"/>
      <c r="BK516" s="5"/>
      <c r="BL516" s="5"/>
      <c r="BM516" s="5"/>
      <c r="BO516" s="5"/>
      <c r="BP516" s="5"/>
      <c r="BQ516" s="5"/>
      <c r="BS516" s="5"/>
      <c r="BT516" s="5"/>
      <c r="BU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</row>
    <row r="517" spans="19:95" x14ac:dyDescent="0.2">
      <c r="S517" s="5"/>
      <c r="T517" s="5"/>
      <c r="U517" s="5"/>
      <c r="BK517" s="5"/>
      <c r="BL517" s="5"/>
      <c r="BM517" s="5"/>
      <c r="BO517" s="5"/>
      <c r="BP517" s="5"/>
      <c r="BQ517" s="5"/>
      <c r="BS517" s="5"/>
      <c r="BT517" s="5"/>
      <c r="BU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</row>
    <row r="518" spans="19:95" x14ac:dyDescent="0.2">
      <c r="S518" s="5"/>
      <c r="T518" s="5"/>
      <c r="U518" s="5"/>
      <c r="BK518" s="5"/>
      <c r="BL518" s="5"/>
      <c r="BM518" s="5"/>
      <c r="BO518" s="5"/>
      <c r="BP518" s="5"/>
      <c r="BQ518" s="5"/>
      <c r="BS518" s="5"/>
      <c r="BT518" s="5"/>
      <c r="BU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</row>
    <row r="519" spans="19:95" x14ac:dyDescent="0.2">
      <c r="S519" s="5"/>
      <c r="T519" s="5"/>
      <c r="U519" s="5"/>
      <c r="BK519" s="5"/>
      <c r="BL519" s="5"/>
      <c r="BM519" s="5"/>
      <c r="BO519" s="5"/>
      <c r="BP519" s="5"/>
      <c r="BQ519" s="5"/>
      <c r="BS519" s="5"/>
      <c r="BT519" s="5"/>
      <c r="BU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</row>
    <row r="520" spans="19:95" x14ac:dyDescent="0.2">
      <c r="S520" s="5"/>
      <c r="T520" s="5"/>
      <c r="U520" s="5"/>
      <c r="BK520" s="5"/>
      <c r="BL520" s="5"/>
      <c r="BM520" s="5"/>
      <c r="BO520" s="5"/>
      <c r="BP520" s="5"/>
      <c r="BQ520" s="5"/>
      <c r="BS520" s="5"/>
      <c r="BT520" s="5"/>
      <c r="BU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</row>
    <row r="521" spans="19:95" x14ac:dyDescent="0.2">
      <c r="S521" s="5"/>
      <c r="T521" s="5"/>
      <c r="U521" s="5"/>
      <c r="BK521" s="5"/>
      <c r="BL521" s="5"/>
      <c r="BM521" s="5"/>
      <c r="BO521" s="5"/>
      <c r="BP521" s="5"/>
      <c r="BQ521" s="5"/>
      <c r="BS521" s="5"/>
      <c r="BT521" s="5"/>
      <c r="BU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</row>
    <row r="522" spans="19:95" x14ac:dyDescent="0.2">
      <c r="S522" s="5"/>
      <c r="T522" s="5"/>
      <c r="U522" s="5"/>
      <c r="BK522" s="5"/>
      <c r="BL522" s="5"/>
      <c r="BM522" s="5"/>
      <c r="BO522" s="5"/>
      <c r="BP522" s="5"/>
      <c r="BQ522" s="5"/>
      <c r="BS522" s="5"/>
      <c r="BT522" s="5"/>
      <c r="BU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</row>
    <row r="523" spans="19:95" x14ac:dyDescent="0.2">
      <c r="S523" s="5"/>
      <c r="T523" s="5"/>
      <c r="U523" s="5"/>
      <c r="BK523" s="5"/>
      <c r="BL523" s="5"/>
      <c r="BM523" s="5"/>
      <c r="BO523" s="5"/>
      <c r="BP523" s="5"/>
      <c r="BQ523" s="5"/>
      <c r="BS523" s="5"/>
      <c r="BT523" s="5"/>
      <c r="BU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</row>
    <row r="524" spans="19:95" x14ac:dyDescent="0.2">
      <c r="S524" s="5"/>
      <c r="T524" s="5"/>
      <c r="U524" s="5"/>
      <c r="BK524" s="5"/>
      <c r="BL524" s="5"/>
      <c r="BM524" s="5"/>
      <c r="BO524" s="5"/>
      <c r="BP524" s="5"/>
      <c r="BQ524" s="5"/>
      <c r="BS524" s="5"/>
      <c r="BT524" s="5"/>
      <c r="BU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</row>
    <row r="525" spans="19:95" x14ac:dyDescent="0.2">
      <c r="S525" s="5"/>
      <c r="T525" s="5"/>
      <c r="U525" s="5"/>
      <c r="BK525" s="5"/>
      <c r="BL525" s="5"/>
      <c r="BM525" s="5"/>
      <c r="BO525" s="5"/>
      <c r="BP525" s="5"/>
      <c r="BQ525" s="5"/>
      <c r="BS525" s="5"/>
      <c r="BT525" s="5"/>
      <c r="BU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</row>
    <row r="526" spans="19:95" x14ac:dyDescent="0.2">
      <c r="S526" s="5"/>
      <c r="T526" s="5"/>
      <c r="U526" s="5"/>
      <c r="BK526" s="5"/>
      <c r="BL526" s="5"/>
      <c r="BM526" s="5"/>
      <c r="BO526" s="5"/>
      <c r="BP526" s="5"/>
      <c r="BQ526" s="5"/>
      <c r="BS526" s="5"/>
      <c r="BT526" s="5"/>
      <c r="BU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</row>
    <row r="527" spans="19:95" x14ac:dyDescent="0.2">
      <c r="S527" s="5"/>
      <c r="T527" s="5"/>
      <c r="U527" s="5"/>
      <c r="BK527" s="5"/>
      <c r="BL527" s="5"/>
      <c r="BM527" s="5"/>
      <c r="BO527" s="5"/>
      <c r="BP527" s="5"/>
      <c r="BQ527" s="5"/>
      <c r="BS527" s="5"/>
      <c r="BT527" s="5"/>
      <c r="BU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</row>
    <row r="528" spans="19:95" x14ac:dyDescent="0.2">
      <c r="S528" s="5"/>
      <c r="T528" s="5"/>
      <c r="U528" s="5"/>
      <c r="BK528" s="5"/>
      <c r="BL528" s="5"/>
      <c r="BM528" s="5"/>
      <c r="BO528" s="5"/>
      <c r="BP528" s="5"/>
      <c r="BQ528" s="5"/>
      <c r="BS528" s="5"/>
      <c r="BT528" s="5"/>
      <c r="BU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</row>
    <row r="529" spans="19:95" x14ac:dyDescent="0.2">
      <c r="S529" s="5"/>
      <c r="T529" s="5"/>
      <c r="U529" s="5"/>
      <c r="BK529" s="5"/>
      <c r="BL529" s="5"/>
      <c r="BM529" s="5"/>
      <c r="BO529" s="5"/>
      <c r="BP529" s="5"/>
      <c r="BQ529" s="5"/>
      <c r="BS529" s="5"/>
      <c r="BT529" s="5"/>
      <c r="BU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</row>
    <row r="530" spans="19:95" x14ac:dyDescent="0.2">
      <c r="S530" s="5"/>
      <c r="T530" s="5"/>
      <c r="U530" s="5"/>
      <c r="BK530" s="5"/>
      <c r="BL530" s="5"/>
      <c r="BM530" s="5"/>
      <c r="BO530" s="5"/>
      <c r="BP530" s="5"/>
      <c r="BQ530" s="5"/>
      <c r="BS530" s="5"/>
      <c r="BT530" s="5"/>
      <c r="BU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</row>
    <row r="531" spans="19:95" x14ac:dyDescent="0.2">
      <c r="S531" s="5"/>
      <c r="T531" s="5"/>
      <c r="U531" s="5"/>
      <c r="BK531" s="5"/>
      <c r="BL531" s="5"/>
      <c r="BM531" s="5"/>
      <c r="BO531" s="5"/>
      <c r="BP531" s="5"/>
      <c r="BQ531" s="5"/>
      <c r="BS531" s="5"/>
      <c r="BT531" s="5"/>
      <c r="BU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</row>
    <row r="532" spans="19:95" x14ac:dyDescent="0.2">
      <c r="S532" s="5"/>
      <c r="T532" s="5"/>
      <c r="U532" s="5"/>
      <c r="BK532" s="5"/>
      <c r="BL532" s="5"/>
      <c r="BM532" s="5"/>
      <c r="BO532" s="5"/>
      <c r="BP532" s="5"/>
      <c r="BQ532" s="5"/>
      <c r="BS532" s="5"/>
      <c r="BT532" s="5"/>
      <c r="BU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</row>
    <row r="533" spans="19:95" x14ac:dyDescent="0.2">
      <c r="S533" s="5"/>
      <c r="T533" s="5"/>
      <c r="U533" s="5"/>
      <c r="BK533" s="5"/>
      <c r="BL533" s="5"/>
      <c r="BM533" s="5"/>
      <c r="BO533" s="5"/>
      <c r="BP533" s="5"/>
      <c r="BQ533" s="5"/>
      <c r="BS533" s="5"/>
      <c r="BT533" s="5"/>
      <c r="BU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</row>
    <row r="534" spans="19:95" x14ac:dyDescent="0.2">
      <c r="S534" s="5"/>
      <c r="T534" s="5"/>
      <c r="U534" s="5"/>
      <c r="BK534" s="5"/>
      <c r="BL534" s="5"/>
      <c r="BM534" s="5"/>
      <c r="BO534" s="5"/>
      <c r="BP534" s="5"/>
      <c r="BQ534" s="5"/>
      <c r="BS534" s="5"/>
      <c r="BT534" s="5"/>
      <c r="BU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</row>
    <row r="535" spans="19:95" x14ac:dyDescent="0.2">
      <c r="S535" s="5"/>
      <c r="T535" s="5"/>
      <c r="U535" s="5"/>
      <c r="BK535" s="5"/>
      <c r="BL535" s="5"/>
      <c r="BM535" s="5"/>
      <c r="BO535" s="5"/>
      <c r="BP535" s="5"/>
      <c r="BQ535" s="5"/>
      <c r="BS535" s="5"/>
      <c r="BT535" s="5"/>
      <c r="BU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</row>
    <row r="536" spans="19:95" x14ac:dyDescent="0.2">
      <c r="S536" s="5"/>
      <c r="T536" s="5"/>
      <c r="U536" s="5"/>
      <c r="BK536" s="5"/>
      <c r="BL536" s="5"/>
      <c r="BM536" s="5"/>
      <c r="BO536" s="5"/>
      <c r="BP536" s="5"/>
      <c r="BQ536" s="5"/>
      <c r="BS536" s="5"/>
      <c r="BT536" s="5"/>
      <c r="BU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</row>
    <row r="537" spans="19:95" x14ac:dyDescent="0.2">
      <c r="S537" s="5"/>
      <c r="T537" s="5"/>
      <c r="U537" s="5"/>
      <c r="BK537" s="5"/>
      <c r="BL537" s="5"/>
      <c r="BM537" s="5"/>
      <c r="BO537" s="5"/>
      <c r="BP537" s="5"/>
      <c r="BQ537" s="5"/>
      <c r="BS537" s="5"/>
      <c r="BT537" s="5"/>
      <c r="BU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</row>
    <row r="538" spans="19:95" x14ac:dyDescent="0.2">
      <c r="S538" s="5"/>
      <c r="T538" s="5"/>
      <c r="U538" s="5"/>
      <c r="BK538" s="5"/>
      <c r="BL538" s="5"/>
      <c r="BM538" s="5"/>
      <c r="BO538" s="5"/>
      <c r="BP538" s="5"/>
      <c r="BQ538" s="5"/>
      <c r="BS538" s="5"/>
      <c r="BT538" s="5"/>
      <c r="BU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</row>
    <row r="539" spans="19:95" x14ac:dyDescent="0.2">
      <c r="S539" s="5"/>
      <c r="T539" s="5"/>
      <c r="U539" s="5"/>
      <c r="BK539" s="5"/>
      <c r="BL539" s="5"/>
      <c r="BM539" s="5"/>
      <c r="BO539" s="5"/>
      <c r="BP539" s="5"/>
      <c r="BQ539" s="5"/>
      <c r="BS539" s="5"/>
      <c r="BT539" s="5"/>
      <c r="BU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</row>
    <row r="540" spans="19:95" x14ac:dyDescent="0.2">
      <c r="S540" s="5"/>
      <c r="T540" s="5"/>
      <c r="U540" s="5"/>
      <c r="BK540" s="5"/>
      <c r="BL540" s="5"/>
      <c r="BM540" s="5"/>
      <c r="BO540" s="5"/>
      <c r="BP540" s="5"/>
      <c r="BQ540" s="5"/>
      <c r="BS540" s="5"/>
      <c r="BT540" s="5"/>
      <c r="BU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</row>
    <row r="541" spans="19:95" x14ac:dyDescent="0.2">
      <c r="S541" s="5"/>
      <c r="T541" s="5"/>
      <c r="U541" s="5"/>
      <c r="BK541" s="5"/>
      <c r="BL541" s="5"/>
      <c r="BM541" s="5"/>
      <c r="BO541" s="5"/>
      <c r="BP541" s="5"/>
      <c r="BQ541" s="5"/>
      <c r="BS541" s="5"/>
      <c r="BT541" s="5"/>
      <c r="BU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</row>
    <row r="542" spans="19:95" x14ac:dyDescent="0.2">
      <c r="S542" s="5"/>
      <c r="T542" s="5"/>
      <c r="U542" s="5"/>
      <c r="BK542" s="5"/>
      <c r="BL542" s="5"/>
      <c r="BM542" s="5"/>
      <c r="BO542" s="5"/>
      <c r="BP542" s="5"/>
      <c r="BQ542" s="5"/>
      <c r="BS542" s="5"/>
      <c r="BT542" s="5"/>
      <c r="BU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</row>
    <row r="543" spans="19:95" x14ac:dyDescent="0.2">
      <c r="S543" s="5"/>
      <c r="T543" s="5"/>
      <c r="U543" s="5"/>
      <c r="BK543" s="5"/>
      <c r="BL543" s="5"/>
      <c r="BM543" s="5"/>
      <c r="BO543" s="5"/>
      <c r="BP543" s="5"/>
      <c r="BQ543" s="5"/>
      <c r="BS543" s="5"/>
      <c r="BT543" s="5"/>
      <c r="BU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</row>
    <row r="544" spans="19:95" x14ac:dyDescent="0.2">
      <c r="S544" s="5"/>
      <c r="T544" s="5"/>
      <c r="U544" s="5"/>
      <c r="BK544" s="5"/>
      <c r="BL544" s="5"/>
      <c r="BM544" s="5"/>
      <c r="BO544" s="5"/>
      <c r="BP544" s="5"/>
      <c r="BQ544" s="5"/>
      <c r="BS544" s="5"/>
      <c r="BT544" s="5"/>
      <c r="BU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</row>
    <row r="545" spans="19:95" x14ac:dyDescent="0.2">
      <c r="S545" s="5"/>
      <c r="T545" s="5"/>
      <c r="U545" s="5"/>
      <c r="BK545" s="5"/>
      <c r="BL545" s="5"/>
      <c r="BM545" s="5"/>
      <c r="BO545" s="5"/>
      <c r="BP545" s="5"/>
      <c r="BQ545" s="5"/>
      <c r="BS545" s="5"/>
      <c r="BT545" s="5"/>
      <c r="BU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</row>
    <row r="546" spans="19:95" x14ac:dyDescent="0.2">
      <c r="S546" s="5"/>
      <c r="T546" s="5"/>
      <c r="U546" s="5"/>
      <c r="BK546" s="5"/>
      <c r="BL546" s="5"/>
      <c r="BM546" s="5"/>
      <c r="BO546" s="5"/>
      <c r="BP546" s="5"/>
      <c r="BQ546" s="5"/>
      <c r="BS546" s="5"/>
      <c r="BT546" s="5"/>
      <c r="BU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</row>
    <row r="547" spans="19:95" x14ac:dyDescent="0.2">
      <c r="S547" s="5"/>
      <c r="T547" s="5"/>
      <c r="U547" s="5"/>
      <c r="BK547" s="5"/>
      <c r="BL547" s="5"/>
      <c r="BM547" s="5"/>
      <c r="BO547" s="5"/>
      <c r="BP547" s="5"/>
      <c r="BQ547" s="5"/>
      <c r="BS547" s="5"/>
      <c r="BT547" s="5"/>
      <c r="BU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</row>
    <row r="548" spans="19:95" x14ac:dyDescent="0.2">
      <c r="S548" s="5"/>
      <c r="T548" s="5"/>
      <c r="U548" s="5"/>
      <c r="BK548" s="5"/>
      <c r="BL548" s="5"/>
      <c r="BM548" s="5"/>
      <c r="BO548" s="5"/>
      <c r="BP548" s="5"/>
      <c r="BQ548" s="5"/>
      <c r="BS548" s="5"/>
      <c r="BT548" s="5"/>
      <c r="BU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</row>
    <row r="549" spans="19:95" x14ac:dyDescent="0.2">
      <c r="S549" s="5"/>
      <c r="T549" s="5"/>
      <c r="U549" s="5"/>
      <c r="BK549" s="5"/>
      <c r="BL549" s="5"/>
      <c r="BM549" s="5"/>
      <c r="BO549" s="5"/>
      <c r="BP549" s="5"/>
      <c r="BQ549" s="5"/>
      <c r="BS549" s="5"/>
      <c r="BT549" s="5"/>
      <c r="BU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</row>
    <row r="550" spans="19:95" x14ac:dyDescent="0.2">
      <c r="S550" s="5"/>
      <c r="T550" s="5"/>
      <c r="U550" s="5"/>
      <c r="BK550" s="5"/>
      <c r="BL550" s="5"/>
      <c r="BM550" s="5"/>
      <c r="BO550" s="5"/>
      <c r="BP550" s="5"/>
      <c r="BQ550" s="5"/>
      <c r="BS550" s="5"/>
      <c r="BT550" s="5"/>
      <c r="BU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</row>
    <row r="551" spans="19:95" x14ac:dyDescent="0.2">
      <c r="S551" s="5"/>
      <c r="T551" s="5"/>
      <c r="U551" s="5"/>
      <c r="BK551" s="5"/>
      <c r="BL551" s="5"/>
      <c r="BM551" s="5"/>
      <c r="BO551" s="5"/>
      <c r="BP551" s="5"/>
      <c r="BQ551" s="5"/>
      <c r="BS551" s="5"/>
      <c r="BT551" s="5"/>
      <c r="BU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</row>
    <row r="552" spans="19:95" x14ac:dyDescent="0.2">
      <c r="S552" s="5"/>
      <c r="T552" s="5"/>
      <c r="U552" s="5"/>
      <c r="BK552" s="5"/>
      <c r="BL552" s="5"/>
      <c r="BM552" s="5"/>
      <c r="BO552" s="5"/>
      <c r="BP552" s="5"/>
      <c r="BQ552" s="5"/>
      <c r="BS552" s="5"/>
      <c r="BT552" s="5"/>
      <c r="BU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</row>
    <row r="553" spans="19:95" x14ac:dyDescent="0.2">
      <c r="S553" s="5"/>
      <c r="T553" s="5"/>
      <c r="U553" s="5"/>
      <c r="BK553" s="5"/>
      <c r="BL553" s="5"/>
      <c r="BM553" s="5"/>
      <c r="BO553" s="5"/>
      <c r="BP553" s="5"/>
      <c r="BQ553" s="5"/>
      <c r="BS553" s="5"/>
      <c r="BT553" s="5"/>
      <c r="BU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</row>
    <row r="554" spans="19:95" x14ac:dyDescent="0.2">
      <c r="S554" s="5"/>
      <c r="T554" s="5"/>
      <c r="U554" s="5"/>
      <c r="BK554" s="5"/>
      <c r="BL554" s="5"/>
      <c r="BM554" s="5"/>
      <c r="BO554" s="5"/>
      <c r="BP554" s="5"/>
      <c r="BQ554" s="5"/>
      <c r="BS554" s="5"/>
      <c r="BT554" s="5"/>
      <c r="BU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</row>
    <row r="555" spans="19:95" x14ac:dyDescent="0.2">
      <c r="S555" s="5"/>
      <c r="T555" s="5"/>
      <c r="U555" s="5"/>
      <c r="BK555" s="5"/>
      <c r="BL555" s="5"/>
      <c r="BM555" s="5"/>
      <c r="BO555" s="5"/>
      <c r="BP555" s="5"/>
      <c r="BQ555" s="5"/>
      <c r="BS555" s="5"/>
      <c r="BT555" s="5"/>
      <c r="BU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</row>
    <row r="556" spans="19:95" x14ac:dyDescent="0.2">
      <c r="S556" s="5"/>
      <c r="T556" s="5"/>
      <c r="U556" s="5"/>
      <c r="BK556" s="5"/>
      <c r="BL556" s="5"/>
      <c r="BM556" s="5"/>
      <c r="BO556" s="5"/>
      <c r="BP556" s="5"/>
      <c r="BQ556" s="5"/>
      <c r="BS556" s="5"/>
      <c r="BT556" s="5"/>
      <c r="BU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</row>
    <row r="557" spans="19:95" x14ac:dyDescent="0.2">
      <c r="S557" s="5"/>
      <c r="T557" s="5"/>
      <c r="U557" s="5"/>
      <c r="BK557" s="5"/>
      <c r="BL557" s="5"/>
      <c r="BM557" s="5"/>
      <c r="BO557" s="5"/>
      <c r="BP557" s="5"/>
      <c r="BQ557" s="5"/>
      <c r="BS557" s="5"/>
      <c r="BT557" s="5"/>
      <c r="BU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</row>
    <row r="558" spans="19:95" x14ac:dyDescent="0.2">
      <c r="S558" s="5"/>
      <c r="T558" s="5"/>
      <c r="U558" s="5"/>
      <c r="BK558" s="5"/>
      <c r="BL558" s="5"/>
      <c r="BM558" s="5"/>
      <c r="BO558" s="5"/>
      <c r="BP558" s="5"/>
      <c r="BQ558" s="5"/>
      <c r="BS558" s="5"/>
      <c r="BT558" s="5"/>
      <c r="BU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</row>
    <row r="559" spans="19:95" x14ac:dyDescent="0.2">
      <c r="S559" s="5"/>
      <c r="T559" s="5"/>
      <c r="U559" s="5"/>
      <c r="BK559" s="5"/>
      <c r="BL559" s="5"/>
      <c r="BM559" s="5"/>
      <c r="BO559" s="5"/>
      <c r="BP559" s="5"/>
      <c r="BQ559" s="5"/>
      <c r="BS559" s="5"/>
      <c r="BT559" s="5"/>
      <c r="BU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</row>
    <row r="560" spans="19:95" x14ac:dyDescent="0.2">
      <c r="S560" s="5"/>
      <c r="T560" s="5"/>
      <c r="U560" s="5"/>
      <c r="BK560" s="5"/>
      <c r="BL560" s="5"/>
      <c r="BM560" s="5"/>
      <c r="BO560" s="5"/>
      <c r="BP560" s="5"/>
      <c r="BQ560" s="5"/>
      <c r="BS560" s="5"/>
      <c r="BT560" s="5"/>
      <c r="BU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</row>
    <row r="561" spans="19:95" x14ac:dyDescent="0.2">
      <c r="S561" s="5"/>
      <c r="T561" s="5"/>
      <c r="U561" s="5"/>
      <c r="BK561" s="5"/>
      <c r="BL561" s="5"/>
      <c r="BM561" s="5"/>
      <c r="BO561" s="5"/>
      <c r="BP561" s="5"/>
      <c r="BQ561" s="5"/>
      <c r="BS561" s="5"/>
      <c r="BT561" s="5"/>
      <c r="BU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</row>
    <row r="562" spans="19:95" x14ac:dyDescent="0.2">
      <c r="S562" s="5"/>
      <c r="T562" s="5"/>
      <c r="U562" s="5"/>
      <c r="BK562" s="5"/>
      <c r="BL562" s="5"/>
      <c r="BM562" s="5"/>
      <c r="BO562" s="5"/>
      <c r="BP562" s="5"/>
      <c r="BQ562" s="5"/>
      <c r="BS562" s="5"/>
      <c r="BT562" s="5"/>
      <c r="BU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</row>
    <row r="563" spans="19:95" x14ac:dyDescent="0.2">
      <c r="S563" s="5"/>
      <c r="T563" s="5"/>
      <c r="U563" s="5"/>
      <c r="BK563" s="5"/>
      <c r="BL563" s="5"/>
      <c r="BM563" s="5"/>
      <c r="BO563" s="5"/>
      <c r="BP563" s="5"/>
      <c r="BQ563" s="5"/>
      <c r="BS563" s="5"/>
      <c r="BT563" s="5"/>
      <c r="BU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</row>
    <row r="564" spans="19:95" x14ac:dyDescent="0.2">
      <c r="S564" s="5"/>
      <c r="T564" s="5"/>
      <c r="U564" s="5"/>
      <c r="BK564" s="5"/>
      <c r="BL564" s="5"/>
      <c r="BM564" s="5"/>
      <c r="BO564" s="5"/>
      <c r="BP564" s="5"/>
      <c r="BQ564" s="5"/>
      <c r="BS564" s="5"/>
      <c r="BT564" s="5"/>
      <c r="BU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</row>
    <row r="565" spans="19:95" x14ac:dyDescent="0.2">
      <c r="S565" s="5"/>
      <c r="T565" s="5"/>
      <c r="U565" s="5"/>
      <c r="BK565" s="5"/>
      <c r="BL565" s="5"/>
      <c r="BM565" s="5"/>
      <c r="BO565" s="5"/>
      <c r="BP565" s="5"/>
      <c r="BQ565" s="5"/>
      <c r="BS565" s="5"/>
      <c r="BT565" s="5"/>
      <c r="BU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</row>
    <row r="566" spans="19:95" x14ac:dyDescent="0.2">
      <c r="S566" s="5"/>
      <c r="T566" s="5"/>
      <c r="U566" s="5"/>
      <c r="BK566" s="5"/>
      <c r="BL566" s="5"/>
      <c r="BM566" s="5"/>
      <c r="BO566" s="5"/>
      <c r="BP566" s="5"/>
      <c r="BQ566" s="5"/>
      <c r="BS566" s="5"/>
      <c r="BT566" s="5"/>
      <c r="BU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</row>
    <row r="567" spans="19:95" x14ac:dyDescent="0.2">
      <c r="S567" s="5"/>
      <c r="T567" s="5"/>
      <c r="U567" s="5"/>
      <c r="BK567" s="5"/>
      <c r="BL567" s="5"/>
      <c r="BM567" s="5"/>
      <c r="BO567" s="5"/>
      <c r="BP567" s="5"/>
      <c r="BQ567" s="5"/>
      <c r="BS567" s="5"/>
      <c r="BT567" s="5"/>
      <c r="BU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</row>
    <row r="568" spans="19:95" x14ac:dyDescent="0.2">
      <c r="S568" s="5"/>
      <c r="T568" s="5"/>
      <c r="U568" s="5"/>
      <c r="BK568" s="5"/>
      <c r="BL568" s="5"/>
      <c r="BM568" s="5"/>
      <c r="BO568" s="5"/>
      <c r="BP568" s="5"/>
      <c r="BQ568" s="5"/>
      <c r="BS568" s="5"/>
      <c r="BT568" s="5"/>
      <c r="BU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</row>
    <row r="569" spans="19:95" x14ac:dyDescent="0.2">
      <c r="S569" s="5"/>
      <c r="T569" s="5"/>
      <c r="U569" s="5"/>
      <c r="BK569" s="5"/>
      <c r="BL569" s="5"/>
      <c r="BM569" s="5"/>
      <c r="BO569" s="5"/>
      <c r="BP569" s="5"/>
      <c r="BQ569" s="5"/>
      <c r="BS569" s="5"/>
      <c r="BT569" s="5"/>
      <c r="BU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</row>
    <row r="570" spans="19:95" x14ac:dyDescent="0.2">
      <c r="S570" s="5"/>
      <c r="T570" s="5"/>
      <c r="U570" s="5"/>
      <c r="BK570" s="5"/>
      <c r="BL570" s="5"/>
      <c r="BM570" s="5"/>
      <c r="BO570" s="5"/>
      <c r="BP570" s="5"/>
      <c r="BQ570" s="5"/>
      <c r="BS570" s="5"/>
      <c r="BT570" s="5"/>
      <c r="BU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</row>
    <row r="571" spans="19:95" x14ac:dyDescent="0.2">
      <c r="S571" s="5"/>
      <c r="T571" s="5"/>
      <c r="U571" s="5"/>
      <c r="BK571" s="5"/>
      <c r="BL571" s="5"/>
      <c r="BM571" s="5"/>
      <c r="BO571" s="5"/>
      <c r="BP571" s="5"/>
      <c r="BQ571" s="5"/>
      <c r="BS571" s="5"/>
      <c r="BT571" s="5"/>
      <c r="BU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</row>
    <row r="572" spans="19:95" x14ac:dyDescent="0.2">
      <c r="S572" s="5"/>
      <c r="T572" s="5"/>
      <c r="U572" s="5"/>
      <c r="BK572" s="5"/>
      <c r="BL572" s="5"/>
      <c r="BM572" s="5"/>
      <c r="BO572" s="5"/>
      <c r="BP572" s="5"/>
      <c r="BQ572" s="5"/>
      <c r="BS572" s="5"/>
      <c r="BT572" s="5"/>
      <c r="BU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</row>
    <row r="573" spans="19:95" x14ac:dyDescent="0.2">
      <c r="S573" s="5"/>
      <c r="T573" s="5"/>
      <c r="U573" s="5"/>
      <c r="BK573" s="5"/>
      <c r="BL573" s="5"/>
      <c r="BM573" s="5"/>
      <c r="BO573" s="5"/>
      <c r="BP573" s="5"/>
      <c r="BQ573" s="5"/>
      <c r="BS573" s="5"/>
      <c r="BT573" s="5"/>
      <c r="BU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</row>
    <row r="574" spans="19:95" x14ac:dyDescent="0.2">
      <c r="S574" s="5"/>
      <c r="T574" s="5"/>
      <c r="U574" s="5"/>
      <c r="BK574" s="5"/>
      <c r="BL574" s="5"/>
      <c r="BM574" s="5"/>
      <c r="BO574" s="5"/>
      <c r="BP574" s="5"/>
      <c r="BQ574" s="5"/>
      <c r="BS574" s="5"/>
      <c r="BT574" s="5"/>
      <c r="BU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</row>
    <row r="575" spans="19:95" x14ac:dyDescent="0.2">
      <c r="S575" s="5"/>
      <c r="T575" s="5"/>
      <c r="U575" s="5"/>
      <c r="BK575" s="5"/>
      <c r="BL575" s="5"/>
      <c r="BM575" s="5"/>
      <c r="BO575" s="5"/>
      <c r="BP575" s="5"/>
      <c r="BQ575" s="5"/>
      <c r="BS575" s="5"/>
      <c r="BT575" s="5"/>
      <c r="BU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</row>
    <row r="576" spans="19:95" x14ac:dyDescent="0.2">
      <c r="S576" s="5"/>
      <c r="T576" s="5"/>
      <c r="U576" s="5"/>
      <c r="BK576" s="5"/>
      <c r="BL576" s="5"/>
      <c r="BM576" s="5"/>
      <c r="BO576" s="5"/>
      <c r="BP576" s="5"/>
      <c r="BQ576" s="5"/>
      <c r="BS576" s="5"/>
      <c r="BT576" s="5"/>
      <c r="BU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</row>
    <row r="577" spans="19:95" x14ac:dyDescent="0.2">
      <c r="S577" s="5"/>
      <c r="T577" s="5"/>
      <c r="U577" s="5"/>
      <c r="BK577" s="5"/>
      <c r="BL577" s="5"/>
      <c r="BM577" s="5"/>
      <c r="BO577" s="5"/>
      <c r="BP577" s="5"/>
      <c r="BQ577" s="5"/>
      <c r="BS577" s="5"/>
      <c r="BT577" s="5"/>
      <c r="BU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</row>
    <row r="578" spans="19:95" x14ac:dyDescent="0.2">
      <c r="S578" s="5"/>
      <c r="T578" s="5"/>
      <c r="U578" s="5"/>
      <c r="BK578" s="5"/>
      <c r="BL578" s="5"/>
      <c r="BM578" s="5"/>
      <c r="BO578" s="5"/>
      <c r="BP578" s="5"/>
      <c r="BQ578" s="5"/>
      <c r="BS578" s="5"/>
      <c r="BT578" s="5"/>
      <c r="BU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</row>
    <row r="579" spans="19:95" x14ac:dyDescent="0.2">
      <c r="S579" s="5"/>
      <c r="T579" s="5"/>
      <c r="U579" s="5"/>
      <c r="BK579" s="5"/>
      <c r="BL579" s="5"/>
      <c r="BM579" s="5"/>
      <c r="BO579" s="5"/>
      <c r="BP579" s="5"/>
      <c r="BQ579" s="5"/>
      <c r="BS579" s="5"/>
      <c r="BT579" s="5"/>
      <c r="BU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</row>
    <row r="580" spans="19:95" x14ac:dyDescent="0.2">
      <c r="S580" s="5"/>
      <c r="T580" s="5"/>
      <c r="U580" s="5"/>
      <c r="BK580" s="5"/>
      <c r="BL580" s="5"/>
      <c r="BM580" s="5"/>
      <c r="BO580" s="5"/>
      <c r="BP580" s="5"/>
      <c r="BQ580" s="5"/>
      <c r="BS580" s="5"/>
      <c r="BT580" s="5"/>
      <c r="BU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</row>
  </sheetData>
  <phoneticPr fontId="1" type="noConversion"/>
  <pageMargins left="0.5" right="0" top="0" bottom="0" header="0.5" footer="0"/>
  <pageSetup scale="90" orientation="landscape" r:id="rId1"/>
  <headerFooter alignWithMargins="0">
    <oddFooter>&amp;CPage 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771C27-DCE1-4388-82DE-723365DD36A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fb01b7f1-02f8-40dd-82e7-c2f3d510b46c"/>
    <ds:schemaRef ds:uri="http://schemas.openxmlformats.org/package/2006/metadata/core-properties"/>
    <ds:schemaRef ds:uri="http://schemas.microsoft.com/office/infopath/2007/PartnerControls"/>
    <ds:schemaRef ds:uri="0c8ef2fa-e185-4145-9060-da5e913317f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8C703D-458B-4051-B39A-87D3616D27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0F897-F2AE-4A34-9A58-B74AF0A6C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2017A</vt:lpstr>
      <vt:lpstr>'2017A'!Print_Titles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2017A DS Final</dc:title>
  <dc:creator>Mei-Chin Yang</dc:creator>
  <cp:lastModifiedBy>Cindy Lui</cp:lastModifiedBy>
  <cp:lastPrinted>2023-04-13T18:55:22Z</cp:lastPrinted>
  <dcterms:created xsi:type="dcterms:W3CDTF">2011-02-21T16:49:07Z</dcterms:created>
  <dcterms:modified xsi:type="dcterms:W3CDTF">2026-04-20T20:31:15Z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