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1100" windowHeight="8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<sst xmlns="http://schemas.openxmlformats.org/spreadsheetml/2006/main" count="132" uniqueCount="60">
  <si>
    <t>SCHEDULE OF TUITION AND MANDATORY FEES</t>
  </si>
  <si>
    <t>Fiscal 2010</t>
  </si>
  <si>
    <t>Approved Change</t>
  </si>
  <si>
    <t>FY 2009</t>
  </si>
  <si>
    <t>FY 2010</t>
  </si>
  <si>
    <t>Amount</t>
  </si>
  <si>
    <t>%</t>
  </si>
  <si>
    <t xml:space="preserve">UNIVERSITY OF BALTIMORE </t>
  </si>
  <si>
    <t>FULL-TIME UNDERGRADUATE STUDENT</t>
  </si>
  <si>
    <t xml:space="preserve">  In-State Undergraduate Tuition</t>
  </si>
  <si>
    <t xml:space="preserve">  Out-of-State Undergraduate Tuition</t>
  </si>
  <si>
    <t xml:space="preserve">       Technology Fee</t>
  </si>
  <si>
    <t xml:space="preserve">       Auxiliary Fees:</t>
  </si>
  <si>
    <t xml:space="preserve">          Auxiliary Construction</t>
  </si>
  <si>
    <t xml:space="preserve">          Auxiliary Operation</t>
  </si>
  <si>
    <t xml:space="preserve">          Student Center Fee*</t>
  </si>
  <si>
    <t xml:space="preserve">          Student Services Fee</t>
  </si>
  <si>
    <t xml:space="preserve">          Student Government Association</t>
  </si>
  <si>
    <t xml:space="preserve">      Total Fees:</t>
  </si>
  <si>
    <t>Total In-State Cost</t>
  </si>
  <si>
    <t>Total Out-of-State Cost</t>
  </si>
  <si>
    <t>PART-TIME UNDERGRADUATE PER CREDIT HOUR</t>
  </si>
  <si>
    <t xml:space="preserve">   In-State Tuition</t>
  </si>
  <si>
    <t xml:space="preserve">  Out-of-State Tuition</t>
  </si>
  <si>
    <t xml:space="preserve">       Technology Fee - credit hour</t>
  </si>
  <si>
    <t xml:space="preserve">          Auxiliary Construction </t>
  </si>
  <si>
    <t xml:space="preserve">          Student Government Association - Flat rate</t>
  </si>
  <si>
    <t>PART-TIME UNDERGRADUATE PER CREDIT HOUR (WEB INSTRUCTION)</t>
  </si>
  <si>
    <t>FULL-TIME LAW STUDENT (J.D.)</t>
  </si>
  <si>
    <t xml:space="preserve">  In-State FT Law Tuition - J.D.</t>
  </si>
  <si>
    <t xml:space="preserve">  Out-of-State FT Law Tuition - J.D.</t>
  </si>
  <si>
    <t xml:space="preserve">          Student Bar Association</t>
  </si>
  <si>
    <t xml:space="preserve">     Total Fees:</t>
  </si>
  <si>
    <t>Total In-State FT Law - J.D.</t>
  </si>
  <si>
    <t>Total Out-of-State FT Law  - J.D.</t>
  </si>
  <si>
    <t>FULL-TIME LAW STUDENT (L.L.M. - US)</t>
  </si>
  <si>
    <t xml:space="preserve">  In-State FT Law Tuition - L.L.M. - US</t>
  </si>
  <si>
    <t xml:space="preserve">  Out-of-State FT Law Tuition - L.L.M. - US</t>
  </si>
  <si>
    <t>Total In-State FT Law  - L.L.M. - US</t>
  </si>
  <si>
    <t>Total Out-of-State FT Law  - L.L.M - US</t>
  </si>
  <si>
    <t>PART-TIME LAW PER CREDIT HOUR</t>
  </si>
  <si>
    <t xml:space="preserve">    J.D. In-State</t>
  </si>
  <si>
    <t xml:space="preserve">    J.D. Out-of-State</t>
  </si>
  <si>
    <t xml:space="preserve">    LL.M. US In-State</t>
  </si>
  <si>
    <t xml:space="preserve">    LL.M. US Out-of-State</t>
  </si>
  <si>
    <t xml:space="preserve">    LL.M. Tax In-State</t>
  </si>
  <si>
    <t xml:space="preserve">    LL.M. Tax Out-of-State</t>
  </si>
  <si>
    <t xml:space="preserve">          Student Bar Association - Flat rate</t>
  </si>
  <si>
    <t>PART-TIME GRADUATE PER CREDIT HOUR</t>
  </si>
  <si>
    <t xml:space="preserve">  In-State (Business)</t>
  </si>
  <si>
    <t xml:space="preserve">  Out-of-State (Business)</t>
  </si>
  <si>
    <t xml:space="preserve">          Student Government Association - flat rate</t>
  </si>
  <si>
    <t>PART-TIME GRADUATE PER CREDIT HOUR (WEB INSTRUCTION)</t>
  </si>
  <si>
    <t xml:space="preserve">  In-State ( Business)</t>
  </si>
  <si>
    <t xml:space="preserve">  In-State (Liberal Arts)</t>
  </si>
  <si>
    <t xml:space="preserve">  Out-of-State (Liberal Arts)</t>
  </si>
  <si>
    <t>DOCTORAL PER CREDIT HOUR (800+ level only)</t>
  </si>
  <si>
    <t xml:space="preserve">  In-State </t>
  </si>
  <si>
    <t xml:space="preserve">  Out-of-State </t>
  </si>
  <si>
    <t>*Increase due to operating costs of the new Student Center opened in 2006.  Fee phased in over several yrs.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</si>
</sst>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6">
    <font>
      <sz val="10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9"/>
      <name val="Arial"/>
      <family val="0"/>
    </font>
    <font>
      <b/>
      <u val="single"/>
      <sz val="9"/>
      <name val="Arial"/>
      <family val="0"/>
    </font>
    <font>
      <u val="single"/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center"/>
      <protection/>
    </xf>
    <xf numFmtId="0" fontId="0" fillId="0" borderId="0" xfId="0" applyFill="1" applyAlignment="1">
      <alignment/>
    </xf>
    <xf numFmtId="0" fontId="3" fillId="0" borderId="0" xfId="0" applyFont="1" applyAlignment="1">
      <alignment horizontal="centerContinuous"/>
    </xf>
    <xf numFmtId="164" fontId="2" fillId="0" borderId="0" xfId="0" applyNumberFormat="1" applyFont="1" applyAlignment="1">
      <alignment horizontal="centerContinuous"/>
    </xf>
    <xf numFmtId="0" fontId="2" fillId="0" borderId="0" xfId="0" applyFont="1" applyAlignment="1">
      <alignment/>
    </xf>
    <xf numFmtId="3" fontId="4" fillId="0" borderId="0" xfId="0" applyNumberFormat="1" applyFont="1" applyFill="1" applyAlignment="1" applyProtection="1">
      <alignment horizontal="centerContinuous"/>
      <protection/>
    </xf>
    <xf numFmtId="0" fontId="4" fillId="0" borderId="0" xfId="0" applyFont="1" applyAlignment="1">
      <alignment horizontal="centerContinuous"/>
    </xf>
    <xf numFmtId="164" fontId="4" fillId="0" borderId="0" xfId="0" applyNumberFormat="1" applyFont="1" applyAlignment="1" quotePrefix="1">
      <alignment horizontal="centerContinuous"/>
    </xf>
    <xf numFmtId="3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 horizontal="left"/>
      <protection/>
    </xf>
    <xf numFmtId="3" fontId="2" fillId="0" borderId="0" xfId="0" applyNumberFormat="1" applyFont="1" applyFill="1" applyAlignment="1">
      <alignment horizontal="right"/>
    </xf>
    <xf numFmtId="3" fontId="3" fillId="0" borderId="0" xfId="0" applyNumberFormat="1" applyFont="1" applyAlignment="1">
      <alignment horizontal="right"/>
    </xf>
    <xf numFmtId="164" fontId="3" fillId="0" borderId="0" xfId="0" applyNumberFormat="1" applyFont="1" applyAlignment="1">
      <alignment/>
    </xf>
    <xf numFmtId="0" fontId="3" fillId="0" borderId="0" xfId="0" applyFont="1" applyAlignment="1" applyProtection="1">
      <alignment horizontal="left"/>
      <protection/>
    </xf>
    <xf numFmtId="3" fontId="3" fillId="0" borderId="0" xfId="0" applyNumberFormat="1" applyFont="1" applyFill="1" applyAlignment="1">
      <alignment horizontal="right"/>
    </xf>
    <xf numFmtId="3" fontId="3" fillId="0" borderId="0" xfId="0" applyNumberFormat="1" applyFont="1" applyAlignment="1">
      <alignment horizontal="right"/>
    </xf>
    <xf numFmtId="164" fontId="3" fillId="0" borderId="0" xfId="0" applyNumberFormat="1" applyFont="1" applyAlignment="1">
      <alignment/>
    </xf>
    <xf numFmtId="0" fontId="2" fillId="0" borderId="0" xfId="0" applyFont="1" applyAlignment="1" applyProtection="1">
      <alignment horizontal="left"/>
      <protection/>
    </xf>
    <xf numFmtId="3" fontId="2" fillId="0" borderId="0" xfId="0" applyNumberFormat="1" applyFont="1" applyFill="1" applyAlignment="1">
      <alignment horizontal="right"/>
    </xf>
    <xf numFmtId="3" fontId="2" fillId="0" borderId="0" xfId="0" applyNumberFormat="1" applyFont="1" applyAlignment="1">
      <alignment horizontal="right"/>
    </xf>
    <xf numFmtId="164" fontId="2" fillId="0" borderId="0" xfId="0" applyNumberFormat="1" applyFont="1" applyAlignment="1">
      <alignment/>
    </xf>
    <xf numFmtId="3" fontId="5" fillId="0" borderId="0" xfId="0" applyNumberFormat="1" applyFont="1" applyFill="1" applyAlignment="1">
      <alignment horizontal="right"/>
    </xf>
    <xf numFmtId="3" fontId="3" fillId="0" borderId="0" xfId="0" applyNumberFormat="1" applyFont="1" applyFill="1" applyAlignment="1" applyProtection="1">
      <alignment horizontal="right"/>
      <protection/>
    </xf>
    <xf numFmtId="0" fontId="2" fillId="0" borderId="0" xfId="0" applyFont="1" applyFill="1" applyAlignment="1" applyProtection="1">
      <alignment horizontal="left"/>
      <protection/>
    </xf>
    <xf numFmtId="164" fontId="2" fillId="0" borderId="0" xfId="0" applyNumberFormat="1" applyFont="1" applyFill="1" applyAlignment="1">
      <alignment/>
    </xf>
    <xf numFmtId="3" fontId="2" fillId="0" borderId="0" xfId="0" applyNumberFormat="1" applyFont="1" applyAlignment="1">
      <alignment horizontal="right"/>
    </xf>
    <xf numFmtId="164" fontId="2" fillId="0" borderId="0" xfId="0" applyNumberFormat="1" applyFont="1" applyAlignment="1">
      <alignment/>
    </xf>
    <xf numFmtId="3" fontId="5" fillId="0" borderId="0" xfId="0" applyNumberFormat="1" applyFont="1" applyAlignment="1">
      <alignment horizontal="right"/>
    </xf>
    <xf numFmtId="164" fontId="5" fillId="0" borderId="0" xfId="0" applyNumberFormat="1" applyFont="1" applyAlignment="1">
      <alignment/>
    </xf>
    <xf numFmtId="3" fontId="2" fillId="0" borderId="0" xfId="15" applyNumberFormat="1" applyFont="1" applyFill="1" applyAlignment="1">
      <alignment horizontal="right"/>
    </xf>
    <xf numFmtId="0" fontId="3" fillId="0" borderId="0" xfId="0" applyFont="1" applyAlignment="1" applyProtection="1">
      <alignment horizontal="left"/>
      <protection/>
    </xf>
    <xf numFmtId="3" fontId="3" fillId="0" borderId="0" xfId="0" applyNumberFormat="1" applyFont="1" applyFill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42"/>
  <sheetViews>
    <sheetView tabSelected="1" workbookViewId="0" topLeftCell="A1">
      <selection activeCell="F8" sqref="F8"/>
    </sheetView>
  </sheetViews>
  <sheetFormatPr defaultColWidth="9.140625" defaultRowHeight="12.75"/>
  <cols>
    <col min="1" max="1" width="49.57421875" style="0" customWidth="1"/>
    <col min="2" max="2" width="10.7109375" style="0" customWidth="1"/>
    <col min="4" max="4" width="10.57421875" style="0" customWidth="1"/>
    <col min="5" max="5" width="9.00390625" style="0" customWidth="1"/>
  </cols>
  <sheetData>
    <row r="1" spans="1:5" ht="12.75">
      <c r="A1" s="1" t="s">
        <v>0</v>
      </c>
      <c r="B1" s="1"/>
      <c r="C1" s="1"/>
      <c r="D1" s="1"/>
      <c r="E1" s="1"/>
    </row>
    <row r="2" spans="1:5" ht="12.75">
      <c r="A2" s="1" t="s">
        <v>1</v>
      </c>
      <c r="B2" s="1"/>
      <c r="C2" s="1"/>
      <c r="D2" s="1"/>
      <c r="E2" s="1"/>
    </row>
    <row r="3" spans="1:5" ht="12.75">
      <c r="A3" s="2"/>
      <c r="B3" s="2"/>
      <c r="C3" s="2"/>
      <c r="D3" s="2"/>
      <c r="E3" s="2"/>
    </row>
    <row r="4" spans="1:5" ht="12.75">
      <c r="A4" s="3"/>
      <c r="B4" s="4"/>
      <c r="C4" s="5"/>
      <c r="D4" s="6" t="s">
        <v>2</v>
      </c>
      <c r="E4" s="7"/>
    </row>
    <row r="5" spans="1:5" ht="12.75">
      <c r="A5" s="8"/>
      <c r="B5" s="9" t="s">
        <v>3</v>
      </c>
      <c r="C5" s="9" t="s">
        <v>4</v>
      </c>
      <c r="D5" s="10" t="s">
        <v>5</v>
      </c>
      <c r="E5" s="11" t="s">
        <v>6</v>
      </c>
    </row>
    <row r="6" spans="1:5" ht="12.75">
      <c r="A6" s="8"/>
      <c r="B6" s="12"/>
      <c r="C6" s="9"/>
      <c r="D6" s="10"/>
      <c r="E6" s="11"/>
    </row>
    <row r="7" spans="1:5" ht="12.75">
      <c r="A7" s="13" t="s">
        <v>7</v>
      </c>
      <c r="B7" s="14"/>
      <c r="C7" s="14"/>
      <c r="D7" s="15"/>
      <c r="E7" s="16"/>
    </row>
    <row r="8" spans="1:5" ht="12.75">
      <c r="A8" s="17" t="s">
        <v>8</v>
      </c>
      <c r="B8" s="14"/>
      <c r="C8" s="14"/>
      <c r="D8" s="15"/>
      <c r="E8" s="16"/>
    </row>
    <row r="9" spans="1:5" ht="12.75">
      <c r="A9" s="17" t="s">
        <v>9</v>
      </c>
      <c r="B9" s="18">
        <v>5325</v>
      </c>
      <c r="C9" s="18">
        <v>5325</v>
      </c>
      <c r="D9" s="19">
        <f>C9-B9</f>
        <v>0</v>
      </c>
      <c r="E9" s="20">
        <f>D9/B9</f>
        <v>0</v>
      </c>
    </row>
    <row r="10" spans="1:5" ht="12.75">
      <c r="A10" s="17" t="s">
        <v>10</v>
      </c>
      <c r="B10" s="18">
        <v>18831</v>
      </c>
      <c r="C10" s="18">
        <v>18832</v>
      </c>
      <c r="D10" s="19">
        <f>C10-B10</f>
        <v>1</v>
      </c>
      <c r="E10" s="20">
        <f>D10/B10</f>
        <v>5.310392438001168E-05</v>
      </c>
    </row>
    <row r="11" spans="1:5" ht="12.75">
      <c r="A11" s="21" t="s">
        <v>11</v>
      </c>
      <c r="B11" s="22">
        <v>144</v>
      </c>
      <c r="C11" s="22">
        <v>144</v>
      </c>
      <c r="D11" s="23">
        <f>C11-B11</f>
        <v>0</v>
      </c>
      <c r="E11" s="24">
        <f>D11/B11</f>
        <v>0</v>
      </c>
    </row>
    <row r="12" spans="1:5" ht="12.75">
      <c r="A12" s="3" t="s">
        <v>12</v>
      </c>
      <c r="B12" s="14"/>
      <c r="C12" s="14"/>
      <c r="D12" s="15"/>
      <c r="E12" s="16"/>
    </row>
    <row r="13" spans="1:5" ht="12.75">
      <c r="A13" s="3" t="s">
        <v>13</v>
      </c>
      <c r="B13" s="14">
        <v>196</v>
      </c>
      <c r="C13" s="14">
        <v>196</v>
      </c>
      <c r="D13" s="23">
        <f>C13-B13</f>
        <v>0</v>
      </c>
      <c r="E13" s="24">
        <f>D13/B13</f>
        <v>0</v>
      </c>
    </row>
    <row r="14" spans="1:5" ht="12.75">
      <c r="A14" s="3" t="s">
        <v>14</v>
      </c>
      <c r="B14" s="14">
        <v>422</v>
      </c>
      <c r="C14" s="14">
        <v>422</v>
      </c>
      <c r="D14" s="23">
        <f>C14-B14</f>
        <v>0</v>
      </c>
      <c r="E14" s="24">
        <f>D14/B14</f>
        <v>0</v>
      </c>
    </row>
    <row r="15" spans="1:5" ht="12.75">
      <c r="A15" s="3" t="s">
        <v>15</v>
      </c>
      <c r="B15" s="14">
        <v>694</v>
      </c>
      <c r="C15" s="14">
        <v>814</v>
      </c>
      <c r="D15" s="23">
        <f aca="true" t="shared" si="0" ref="D15:D20">C15-B15</f>
        <v>120</v>
      </c>
      <c r="E15" s="24">
        <f aca="true" t="shared" si="1" ref="E15:E20">D15/B15</f>
        <v>0.1729106628242075</v>
      </c>
    </row>
    <row r="16" spans="1:5" ht="12.75">
      <c r="A16" s="3" t="s">
        <v>16</v>
      </c>
      <c r="B16" s="14">
        <v>220</v>
      </c>
      <c r="C16" s="14">
        <v>220</v>
      </c>
      <c r="D16" s="23">
        <f>C16-B16</f>
        <v>0</v>
      </c>
      <c r="E16" s="24">
        <f>D16/B16</f>
        <v>0</v>
      </c>
    </row>
    <row r="17" spans="1:5" ht="12.75">
      <c r="A17" s="3" t="s">
        <v>17</v>
      </c>
      <c r="B17" s="25">
        <v>50</v>
      </c>
      <c r="C17" s="25">
        <v>50</v>
      </c>
      <c r="D17" s="23">
        <f t="shared" si="0"/>
        <v>0</v>
      </c>
      <c r="E17" s="24">
        <f t="shared" si="1"/>
        <v>0</v>
      </c>
    </row>
    <row r="18" spans="1:5" ht="12.75">
      <c r="A18" s="17" t="s">
        <v>18</v>
      </c>
      <c r="B18" s="26">
        <f>SUM(B11:B17)</f>
        <v>1726</v>
      </c>
      <c r="C18" s="26">
        <f>SUM(C11:C17)</f>
        <v>1846</v>
      </c>
      <c r="D18" s="19">
        <f t="shared" si="0"/>
        <v>120</v>
      </c>
      <c r="E18" s="20">
        <f t="shared" si="1"/>
        <v>0.06952491309385864</v>
      </c>
    </row>
    <row r="19" spans="1:5" ht="12.75">
      <c r="A19" s="17" t="s">
        <v>19</v>
      </c>
      <c r="B19" s="26">
        <f>+B9+B18</f>
        <v>7051</v>
      </c>
      <c r="C19" s="26">
        <f>+C9+C18</f>
        <v>7171</v>
      </c>
      <c r="D19" s="19">
        <f t="shared" si="0"/>
        <v>120</v>
      </c>
      <c r="E19" s="20">
        <f t="shared" si="1"/>
        <v>0.017018862572684725</v>
      </c>
    </row>
    <row r="20" spans="1:5" ht="12.75">
      <c r="A20" s="17" t="s">
        <v>20</v>
      </c>
      <c r="B20" s="26">
        <f>+B10+B18</f>
        <v>20557</v>
      </c>
      <c r="C20" s="26">
        <f>+C10+C18</f>
        <v>20678</v>
      </c>
      <c r="D20" s="19">
        <f t="shared" si="0"/>
        <v>121</v>
      </c>
      <c r="E20" s="20">
        <f t="shared" si="1"/>
        <v>0.005886072870555042</v>
      </c>
    </row>
    <row r="21" spans="1:5" ht="12.75">
      <c r="A21" s="13"/>
      <c r="B21" s="14"/>
      <c r="C21" s="14"/>
      <c r="D21" s="15"/>
      <c r="E21" s="16"/>
    </row>
    <row r="22" spans="1:5" ht="12.75">
      <c r="A22" s="17" t="s">
        <v>21</v>
      </c>
      <c r="B22" s="14"/>
      <c r="C22" s="14"/>
      <c r="D22" s="15"/>
      <c r="E22" s="16"/>
    </row>
    <row r="23" spans="1:5" ht="12.75">
      <c r="A23" s="17" t="s">
        <v>22</v>
      </c>
      <c r="B23" s="18">
        <v>243</v>
      </c>
      <c r="C23" s="18">
        <v>243</v>
      </c>
      <c r="D23" s="19">
        <f>C23-B23</f>
        <v>0</v>
      </c>
      <c r="E23" s="20">
        <f>D23/B23</f>
        <v>0</v>
      </c>
    </row>
    <row r="24" spans="1:5" ht="12.75">
      <c r="A24" s="17" t="s">
        <v>23</v>
      </c>
      <c r="B24" s="18">
        <v>784</v>
      </c>
      <c r="C24" s="18">
        <v>784</v>
      </c>
      <c r="D24" s="19">
        <f>C24-B24</f>
        <v>0</v>
      </c>
      <c r="E24" s="20">
        <f>D24/B24</f>
        <v>0</v>
      </c>
    </row>
    <row r="25" spans="1:5" ht="12.75">
      <c r="A25" s="21" t="s">
        <v>24</v>
      </c>
      <c r="B25" s="22">
        <v>6</v>
      </c>
      <c r="C25" s="22">
        <v>6</v>
      </c>
      <c r="D25" s="23">
        <f>C25-B25</f>
        <v>0</v>
      </c>
      <c r="E25" s="24">
        <f>D25/B25</f>
        <v>0</v>
      </c>
    </row>
    <row r="26" spans="1:5" ht="12.75">
      <c r="A26" s="3" t="s">
        <v>12</v>
      </c>
      <c r="B26" s="14"/>
      <c r="C26" s="14"/>
      <c r="D26" s="15"/>
      <c r="E26" s="16"/>
    </row>
    <row r="27" spans="1:5" ht="12.75">
      <c r="A27" s="3" t="s">
        <v>25</v>
      </c>
      <c r="B27" s="14">
        <v>8</v>
      </c>
      <c r="C27" s="14">
        <v>8</v>
      </c>
      <c r="D27" s="23">
        <f>C27-B27</f>
        <v>0</v>
      </c>
      <c r="E27" s="24">
        <f>D27/B27</f>
        <v>0</v>
      </c>
    </row>
    <row r="28" spans="1:5" ht="12.75">
      <c r="A28" s="3" t="s">
        <v>14</v>
      </c>
      <c r="B28" s="14">
        <v>18</v>
      </c>
      <c r="C28" s="14">
        <v>18</v>
      </c>
      <c r="D28" s="23">
        <f>C28-B28</f>
        <v>0</v>
      </c>
      <c r="E28" s="24">
        <f>D28/B28</f>
        <v>0</v>
      </c>
    </row>
    <row r="29" spans="1:5" ht="12.75">
      <c r="A29" s="27" t="s">
        <v>15</v>
      </c>
      <c r="B29" s="14">
        <v>29</v>
      </c>
      <c r="C29" s="14">
        <v>34</v>
      </c>
      <c r="D29" s="22">
        <f>C29-B29</f>
        <v>5</v>
      </c>
      <c r="E29" s="28">
        <f>D29/B29</f>
        <v>0.1724137931034483</v>
      </c>
    </row>
    <row r="30" spans="1:5" ht="12.75">
      <c r="A30" s="3" t="s">
        <v>16</v>
      </c>
      <c r="B30" s="14">
        <v>9</v>
      </c>
      <c r="C30" s="14">
        <v>9</v>
      </c>
      <c r="D30" s="23">
        <f>C30-B30</f>
        <v>0</v>
      </c>
      <c r="E30" s="24">
        <f>D30/B30</f>
        <v>0</v>
      </c>
    </row>
    <row r="31" spans="1:5" ht="12.75">
      <c r="A31" s="3" t="s">
        <v>26</v>
      </c>
      <c r="B31" s="14">
        <v>50</v>
      </c>
      <c r="C31" s="14">
        <v>50</v>
      </c>
      <c r="D31" s="23">
        <f>C31-B31</f>
        <v>0</v>
      </c>
      <c r="E31" s="24">
        <f>D31/B31</f>
        <v>0</v>
      </c>
    </row>
    <row r="32" spans="1:5" ht="12.75">
      <c r="A32" s="3"/>
      <c r="B32" s="14"/>
      <c r="C32" s="14"/>
      <c r="D32" s="29"/>
      <c r="E32" s="30"/>
    </row>
    <row r="33" spans="1:5" ht="12.75">
      <c r="A33" s="17" t="s">
        <v>27</v>
      </c>
      <c r="B33" s="14"/>
      <c r="C33" s="14"/>
      <c r="D33" s="15"/>
      <c r="E33" s="16"/>
    </row>
    <row r="34" spans="1:5" ht="12.75">
      <c r="A34" s="17" t="s">
        <v>22</v>
      </c>
      <c r="B34" s="18">
        <v>281</v>
      </c>
      <c r="C34" s="18">
        <v>281</v>
      </c>
      <c r="D34" s="19">
        <f>C34-B34</f>
        <v>0</v>
      </c>
      <c r="E34" s="20">
        <f>D34/B34</f>
        <v>0</v>
      </c>
    </row>
    <row r="35" spans="1:5" ht="12.75">
      <c r="A35" s="17" t="s">
        <v>23</v>
      </c>
      <c r="B35" s="18">
        <v>843</v>
      </c>
      <c r="C35" s="18">
        <v>843</v>
      </c>
      <c r="D35" s="19">
        <f>C35-B35</f>
        <v>0</v>
      </c>
      <c r="E35" s="20">
        <f>D35/B35</f>
        <v>0</v>
      </c>
    </row>
    <row r="36" spans="1:5" ht="12.75">
      <c r="A36" s="21" t="s">
        <v>24</v>
      </c>
      <c r="B36" s="22">
        <v>6</v>
      </c>
      <c r="C36" s="22">
        <v>6</v>
      </c>
      <c r="D36" s="23">
        <f>C36-B36</f>
        <v>0</v>
      </c>
      <c r="E36" s="24">
        <f>D36/B36</f>
        <v>0</v>
      </c>
    </row>
    <row r="37" spans="1:5" ht="12.75">
      <c r="A37" s="3" t="s">
        <v>12</v>
      </c>
      <c r="B37" s="14"/>
      <c r="C37" s="14"/>
      <c r="D37" s="16"/>
      <c r="E37" s="16"/>
    </row>
    <row r="38" spans="1:5" ht="12.75">
      <c r="A38" s="3" t="s">
        <v>25</v>
      </c>
      <c r="B38" s="14">
        <v>8</v>
      </c>
      <c r="C38" s="14">
        <v>8</v>
      </c>
      <c r="D38" s="23">
        <f>C38-B38</f>
        <v>0</v>
      </c>
      <c r="E38" s="24">
        <f>D38/B38</f>
        <v>0</v>
      </c>
    </row>
    <row r="39" spans="1:5" ht="12.75">
      <c r="A39" s="3" t="s">
        <v>14</v>
      </c>
      <c r="B39" s="14">
        <v>18</v>
      </c>
      <c r="C39" s="14">
        <v>18</v>
      </c>
      <c r="D39" s="23">
        <f>C39-B39</f>
        <v>0</v>
      </c>
      <c r="E39" s="24">
        <f>D39/B39</f>
        <v>0</v>
      </c>
    </row>
    <row r="40" spans="1:5" ht="12.75">
      <c r="A40" s="3" t="s">
        <v>15</v>
      </c>
      <c r="B40" s="14">
        <v>29</v>
      </c>
      <c r="C40" s="14">
        <v>34</v>
      </c>
      <c r="D40" s="23">
        <f>C40-B40</f>
        <v>5</v>
      </c>
      <c r="E40" s="24">
        <f>D40/B40</f>
        <v>0.1724137931034483</v>
      </c>
    </row>
    <row r="41" spans="1:5" ht="12.75">
      <c r="A41" s="3" t="s">
        <v>16</v>
      </c>
      <c r="B41" s="14">
        <v>9</v>
      </c>
      <c r="C41" s="14">
        <v>9</v>
      </c>
      <c r="D41" s="23">
        <f>C41-B41</f>
        <v>0</v>
      </c>
      <c r="E41" s="24">
        <f>D41/B41</f>
        <v>0</v>
      </c>
    </row>
    <row r="42" spans="1:5" ht="12.75">
      <c r="A42" s="3" t="s">
        <v>26</v>
      </c>
      <c r="B42" s="14">
        <v>50</v>
      </c>
      <c r="C42" s="14">
        <v>50</v>
      </c>
      <c r="D42" s="23">
        <f>C42-B42</f>
        <v>0</v>
      </c>
      <c r="E42" s="24">
        <f>D42/B42</f>
        <v>0</v>
      </c>
    </row>
    <row r="43" spans="1:5" ht="12.75">
      <c r="A43" s="3"/>
      <c r="B43" s="14"/>
      <c r="C43" s="14"/>
      <c r="D43" s="29"/>
      <c r="E43" s="23"/>
    </row>
    <row r="44" spans="1:5" ht="12.75">
      <c r="A44" s="17" t="s">
        <v>28</v>
      </c>
      <c r="B44" s="14"/>
      <c r="C44" s="14"/>
      <c r="D44" s="15"/>
      <c r="E44" s="16"/>
    </row>
    <row r="45" spans="1:5" ht="12.75">
      <c r="A45" s="17" t="s">
        <v>29</v>
      </c>
      <c r="B45" s="18">
        <v>20591</v>
      </c>
      <c r="C45" s="18">
        <v>22136</v>
      </c>
      <c r="D45" s="19">
        <f>C45-B45</f>
        <v>1545</v>
      </c>
      <c r="E45" s="20">
        <f>D45/B45</f>
        <v>0.07503278131222378</v>
      </c>
    </row>
    <row r="46" spans="1:5" ht="12.75">
      <c r="A46" s="17" t="s">
        <v>30</v>
      </c>
      <c r="B46" s="18">
        <v>33137</v>
      </c>
      <c r="C46" s="18">
        <v>34132</v>
      </c>
      <c r="D46" s="19">
        <f>C46-B46</f>
        <v>995</v>
      </c>
      <c r="E46" s="20">
        <f>D46/B46</f>
        <v>0.030026858194767178</v>
      </c>
    </row>
    <row r="47" spans="1:5" ht="12.75">
      <c r="A47" s="21" t="s">
        <v>11</v>
      </c>
      <c r="B47" s="22">
        <v>144</v>
      </c>
      <c r="C47" s="22">
        <v>144</v>
      </c>
      <c r="D47" s="23">
        <f>C47-B47</f>
        <v>0</v>
      </c>
      <c r="E47" s="24">
        <f>D47/B47</f>
        <v>0</v>
      </c>
    </row>
    <row r="48" spans="1:5" ht="12.75">
      <c r="A48" s="3" t="s">
        <v>12</v>
      </c>
      <c r="B48" s="14"/>
      <c r="C48" s="14"/>
      <c r="D48" s="15"/>
      <c r="E48" s="16"/>
    </row>
    <row r="49" spans="1:5" ht="12.75">
      <c r="A49" s="3" t="s">
        <v>25</v>
      </c>
      <c r="B49" s="14">
        <v>196</v>
      </c>
      <c r="C49" s="14">
        <v>196</v>
      </c>
      <c r="D49" s="23">
        <f aca="true" t="shared" si="2" ref="D49:D56">C49-B49</f>
        <v>0</v>
      </c>
      <c r="E49" s="24">
        <f aca="true" t="shared" si="3" ref="E49:E56">D49/B49</f>
        <v>0</v>
      </c>
    </row>
    <row r="50" spans="1:5" ht="12.75">
      <c r="A50" s="3" t="s">
        <v>14</v>
      </c>
      <c r="B50" s="14">
        <v>422</v>
      </c>
      <c r="C50" s="14">
        <v>422</v>
      </c>
      <c r="D50" s="23">
        <f t="shared" si="2"/>
        <v>0</v>
      </c>
      <c r="E50" s="24">
        <f t="shared" si="3"/>
        <v>0</v>
      </c>
    </row>
    <row r="51" spans="1:5" ht="12.75">
      <c r="A51" s="3" t="s">
        <v>15</v>
      </c>
      <c r="B51" s="14">
        <v>694</v>
      </c>
      <c r="C51" s="14">
        <v>814</v>
      </c>
      <c r="D51" s="23">
        <f t="shared" si="2"/>
        <v>120</v>
      </c>
      <c r="E51" s="24">
        <f t="shared" si="3"/>
        <v>0.1729106628242075</v>
      </c>
    </row>
    <row r="52" spans="1:5" ht="12.75">
      <c r="A52" s="3" t="s">
        <v>16</v>
      </c>
      <c r="B52" s="14">
        <v>220</v>
      </c>
      <c r="C52" s="14">
        <v>220</v>
      </c>
      <c r="D52" s="23">
        <f t="shared" si="2"/>
        <v>0</v>
      </c>
      <c r="E52" s="24">
        <f t="shared" si="3"/>
        <v>0</v>
      </c>
    </row>
    <row r="53" spans="1:5" ht="12.75">
      <c r="A53" s="3" t="s">
        <v>31</v>
      </c>
      <c r="B53" s="25">
        <v>60</v>
      </c>
      <c r="C53" s="25">
        <v>60</v>
      </c>
      <c r="D53" s="31">
        <f t="shared" si="2"/>
        <v>0</v>
      </c>
      <c r="E53" s="32">
        <f t="shared" si="3"/>
        <v>0</v>
      </c>
    </row>
    <row r="54" spans="1:5" ht="12.75">
      <c r="A54" s="3" t="s">
        <v>32</v>
      </c>
      <c r="B54" s="26">
        <f>SUM(B47:B53)</f>
        <v>1736</v>
      </c>
      <c r="C54" s="26">
        <f>SUM(C47:C53)</f>
        <v>1856</v>
      </c>
      <c r="D54" s="19">
        <f t="shared" si="2"/>
        <v>120</v>
      </c>
      <c r="E54" s="20">
        <f t="shared" si="3"/>
        <v>0.06912442396313365</v>
      </c>
    </row>
    <row r="55" spans="1:5" ht="12.75">
      <c r="A55" s="17" t="s">
        <v>33</v>
      </c>
      <c r="B55" s="26">
        <f>+B45+B54</f>
        <v>22327</v>
      </c>
      <c r="C55" s="26">
        <f>+C45+C54</f>
        <v>23992</v>
      </c>
      <c r="D55" s="19">
        <f t="shared" si="2"/>
        <v>1665</v>
      </c>
      <c r="E55" s="20">
        <f t="shared" si="3"/>
        <v>0.07457338648273391</v>
      </c>
    </row>
    <row r="56" spans="1:5" ht="12.75">
      <c r="A56" s="17" t="s">
        <v>34</v>
      </c>
      <c r="B56" s="26">
        <f>+B46+B54</f>
        <v>34873</v>
      </c>
      <c r="C56" s="26">
        <f>+C46+C54</f>
        <v>35988</v>
      </c>
      <c r="D56" s="19">
        <f t="shared" si="2"/>
        <v>1115</v>
      </c>
      <c r="E56" s="20">
        <f t="shared" si="3"/>
        <v>0.03197315975109684</v>
      </c>
    </row>
    <row r="57" spans="1:5" ht="12.75">
      <c r="A57" s="17"/>
      <c r="B57" s="26"/>
      <c r="C57" s="26"/>
      <c r="D57" s="19"/>
      <c r="E57" s="20"/>
    </row>
    <row r="58" spans="1:5" ht="12.75">
      <c r="A58" s="17" t="s">
        <v>35</v>
      </c>
      <c r="B58" s="14"/>
      <c r="C58" s="14"/>
      <c r="D58" s="15"/>
      <c r="E58" s="16"/>
    </row>
    <row r="59" spans="1:5" ht="12.75">
      <c r="A59" s="17" t="s">
        <v>36</v>
      </c>
      <c r="B59" s="18">
        <v>20591</v>
      </c>
      <c r="C59" s="18">
        <v>22136</v>
      </c>
      <c r="D59" s="19">
        <f>C59-B59</f>
        <v>1545</v>
      </c>
      <c r="E59" s="20">
        <f>D59/B59</f>
        <v>0.07503278131222378</v>
      </c>
    </row>
    <row r="60" spans="1:5" ht="12.75">
      <c r="A60" s="17" t="s">
        <v>37</v>
      </c>
      <c r="B60" s="18">
        <v>33137</v>
      </c>
      <c r="C60" s="18">
        <v>34132</v>
      </c>
      <c r="D60" s="19">
        <f>C60-B60</f>
        <v>995</v>
      </c>
      <c r="E60" s="20">
        <f>D60/B60</f>
        <v>0.030026858194767178</v>
      </c>
    </row>
    <row r="61" spans="1:5" ht="12.75">
      <c r="A61" s="21" t="s">
        <v>11</v>
      </c>
      <c r="B61" s="22">
        <v>144</v>
      </c>
      <c r="C61" s="22">
        <v>144</v>
      </c>
      <c r="D61" s="23">
        <f>C61-B61</f>
        <v>0</v>
      </c>
      <c r="E61" s="24">
        <f>D61/B61</f>
        <v>0</v>
      </c>
    </row>
    <row r="62" spans="1:5" ht="12.75">
      <c r="A62" s="3" t="s">
        <v>12</v>
      </c>
      <c r="B62" s="14"/>
      <c r="C62" s="14"/>
      <c r="D62" s="15"/>
      <c r="E62" s="16"/>
    </row>
    <row r="63" spans="1:5" ht="12.75">
      <c r="A63" s="3" t="s">
        <v>25</v>
      </c>
      <c r="B63" s="14">
        <v>196</v>
      </c>
      <c r="C63" s="14">
        <v>196</v>
      </c>
      <c r="D63" s="23">
        <f aca="true" t="shared" si="4" ref="D63:D70">C63-B63</f>
        <v>0</v>
      </c>
      <c r="E63" s="24">
        <f aca="true" t="shared" si="5" ref="E63:E70">D63/B63</f>
        <v>0</v>
      </c>
    </row>
    <row r="64" spans="1:5" ht="12.75">
      <c r="A64" s="3" t="s">
        <v>14</v>
      </c>
      <c r="B64" s="14">
        <v>422</v>
      </c>
      <c r="C64" s="14">
        <v>422</v>
      </c>
      <c r="D64" s="23">
        <f t="shared" si="4"/>
        <v>0</v>
      </c>
      <c r="E64" s="24">
        <f t="shared" si="5"/>
        <v>0</v>
      </c>
    </row>
    <row r="65" spans="1:5" ht="12.75">
      <c r="A65" s="3" t="s">
        <v>15</v>
      </c>
      <c r="B65" s="14">
        <v>694</v>
      </c>
      <c r="C65" s="14">
        <v>814</v>
      </c>
      <c r="D65" s="23">
        <f t="shared" si="4"/>
        <v>120</v>
      </c>
      <c r="E65" s="24">
        <f t="shared" si="5"/>
        <v>0.1729106628242075</v>
      </c>
    </row>
    <row r="66" spans="1:5" ht="12.75">
      <c r="A66" s="3" t="s">
        <v>16</v>
      </c>
      <c r="B66" s="14">
        <v>220</v>
      </c>
      <c r="C66" s="14">
        <v>220</v>
      </c>
      <c r="D66" s="23">
        <f t="shared" si="4"/>
        <v>0</v>
      </c>
      <c r="E66" s="24">
        <f t="shared" si="5"/>
        <v>0</v>
      </c>
    </row>
    <row r="67" spans="1:5" ht="12.75">
      <c r="A67" s="3" t="s">
        <v>31</v>
      </c>
      <c r="B67" s="25">
        <v>60</v>
      </c>
      <c r="C67" s="25">
        <v>60</v>
      </c>
      <c r="D67" s="31">
        <f t="shared" si="4"/>
        <v>0</v>
      </c>
      <c r="E67" s="32">
        <f t="shared" si="5"/>
        <v>0</v>
      </c>
    </row>
    <row r="68" spans="1:5" ht="12.75">
      <c r="A68" s="3" t="s">
        <v>32</v>
      </c>
      <c r="B68" s="26">
        <f>SUM(B61:B67)</f>
        <v>1736</v>
      </c>
      <c r="C68" s="26">
        <f>SUM(C61:C67)</f>
        <v>1856</v>
      </c>
      <c r="D68" s="19">
        <f t="shared" si="4"/>
        <v>120</v>
      </c>
      <c r="E68" s="20">
        <f t="shared" si="5"/>
        <v>0.06912442396313365</v>
      </c>
    </row>
    <row r="69" spans="1:5" ht="12.75">
      <c r="A69" s="17" t="s">
        <v>38</v>
      </c>
      <c r="B69" s="26">
        <f>+B59+B68</f>
        <v>22327</v>
      </c>
      <c r="C69" s="26">
        <f>+C59+C68</f>
        <v>23992</v>
      </c>
      <c r="D69" s="19">
        <f t="shared" si="4"/>
        <v>1665</v>
      </c>
      <c r="E69" s="20">
        <f t="shared" si="5"/>
        <v>0.07457338648273391</v>
      </c>
    </row>
    <row r="70" spans="1:5" ht="12.75">
      <c r="A70" s="17" t="s">
        <v>39</v>
      </c>
      <c r="B70" s="26">
        <f>+B60+B68</f>
        <v>34873</v>
      </c>
      <c r="C70" s="26">
        <f>+C60+C68</f>
        <v>35988</v>
      </c>
      <c r="D70" s="19">
        <f t="shared" si="4"/>
        <v>1115</v>
      </c>
      <c r="E70" s="20">
        <f t="shared" si="5"/>
        <v>0.03197315975109684</v>
      </c>
    </row>
    <row r="71" spans="1:5" ht="12.75">
      <c r="A71" s="8"/>
      <c r="B71" s="14"/>
      <c r="C71" s="14"/>
      <c r="D71" s="15"/>
      <c r="E71" s="16"/>
    </row>
    <row r="72" spans="1:5" ht="12.75">
      <c r="A72" s="17" t="s">
        <v>40</v>
      </c>
      <c r="B72" s="14"/>
      <c r="C72" s="14"/>
      <c r="D72" s="15"/>
      <c r="E72" s="16"/>
    </row>
    <row r="73" spans="1:5" ht="12.75">
      <c r="A73" s="3" t="s">
        <v>41</v>
      </c>
      <c r="B73" s="18">
        <v>853</v>
      </c>
      <c r="C73" s="18">
        <v>917</v>
      </c>
      <c r="D73" s="19">
        <f aca="true" t="shared" si="6" ref="D73:D79">C73-B73</f>
        <v>64</v>
      </c>
      <c r="E73" s="20">
        <f aca="true" t="shared" si="7" ref="E73:E79">D73/B73</f>
        <v>0.07502930832356389</v>
      </c>
    </row>
    <row r="74" spans="1:5" ht="12.75">
      <c r="A74" s="3" t="s">
        <v>42</v>
      </c>
      <c r="B74" s="18">
        <v>1296</v>
      </c>
      <c r="C74" s="18">
        <v>1335</v>
      </c>
      <c r="D74" s="19">
        <f t="shared" si="6"/>
        <v>39</v>
      </c>
      <c r="E74" s="20">
        <f t="shared" si="7"/>
        <v>0.03009259259259259</v>
      </c>
    </row>
    <row r="75" spans="1:5" ht="12.75">
      <c r="A75" s="3" t="s">
        <v>43</v>
      </c>
      <c r="B75" s="18">
        <v>853</v>
      </c>
      <c r="C75" s="18">
        <v>917</v>
      </c>
      <c r="D75" s="19">
        <f t="shared" si="6"/>
        <v>64</v>
      </c>
      <c r="E75" s="20">
        <f t="shared" si="7"/>
        <v>0.07502930832356389</v>
      </c>
    </row>
    <row r="76" spans="1:5" ht="12.75">
      <c r="A76" s="3" t="s">
        <v>44</v>
      </c>
      <c r="B76" s="18">
        <v>1296</v>
      </c>
      <c r="C76" s="18">
        <v>1335</v>
      </c>
      <c r="D76" s="19">
        <f t="shared" si="6"/>
        <v>39</v>
      </c>
      <c r="E76" s="20">
        <f t="shared" si="7"/>
        <v>0.03009259259259259</v>
      </c>
    </row>
    <row r="77" spans="1:5" ht="12.75">
      <c r="A77" s="3" t="s">
        <v>45</v>
      </c>
      <c r="B77" s="18">
        <v>956</v>
      </c>
      <c r="C77" s="18">
        <v>1028</v>
      </c>
      <c r="D77" s="19">
        <f t="shared" si="6"/>
        <v>72</v>
      </c>
      <c r="E77" s="20">
        <f t="shared" si="7"/>
        <v>0.07531380753138076</v>
      </c>
    </row>
    <row r="78" spans="1:5" ht="12.75">
      <c r="A78" s="3" t="s">
        <v>46</v>
      </c>
      <c r="B78" s="18">
        <v>1457</v>
      </c>
      <c r="C78" s="18">
        <v>1501</v>
      </c>
      <c r="D78" s="19">
        <f t="shared" si="6"/>
        <v>44</v>
      </c>
      <c r="E78" s="20">
        <f t="shared" si="7"/>
        <v>0.030199039121482498</v>
      </c>
    </row>
    <row r="79" spans="1:5" ht="12.75">
      <c r="A79" s="21" t="s">
        <v>11</v>
      </c>
      <c r="B79" s="22">
        <v>6</v>
      </c>
      <c r="C79" s="22">
        <v>6</v>
      </c>
      <c r="D79" s="23">
        <f t="shared" si="6"/>
        <v>0</v>
      </c>
      <c r="E79" s="24">
        <f t="shared" si="7"/>
        <v>0</v>
      </c>
    </row>
    <row r="80" spans="1:5" ht="12.75">
      <c r="A80" s="3" t="s">
        <v>12</v>
      </c>
      <c r="B80" s="14"/>
      <c r="C80" s="14"/>
      <c r="D80" s="15"/>
      <c r="E80" s="16"/>
    </row>
    <row r="81" spans="1:5" ht="12.75">
      <c r="A81" s="3" t="s">
        <v>25</v>
      </c>
      <c r="B81" s="33">
        <v>8</v>
      </c>
      <c r="C81" s="33">
        <v>8</v>
      </c>
      <c r="D81" s="23">
        <f>C81-B81</f>
        <v>0</v>
      </c>
      <c r="E81" s="24">
        <f>D81/B81</f>
        <v>0</v>
      </c>
    </row>
    <row r="82" spans="1:5" ht="12.75">
      <c r="A82" s="3" t="s">
        <v>14</v>
      </c>
      <c r="B82" s="33">
        <v>18</v>
      </c>
      <c r="C82" s="33">
        <v>18</v>
      </c>
      <c r="D82" s="23">
        <f>C82-B82</f>
        <v>0</v>
      </c>
      <c r="E82" s="24">
        <f>D82/B82</f>
        <v>0</v>
      </c>
    </row>
    <row r="83" spans="1:5" ht="12.75">
      <c r="A83" s="3" t="s">
        <v>15</v>
      </c>
      <c r="B83" s="14">
        <v>29</v>
      </c>
      <c r="C83" s="14">
        <v>34</v>
      </c>
      <c r="D83" s="23">
        <f>C83-B83</f>
        <v>5</v>
      </c>
      <c r="E83" s="24">
        <f>D83/B83</f>
        <v>0.1724137931034483</v>
      </c>
    </row>
    <row r="84" spans="1:5" ht="12.75">
      <c r="A84" s="3" t="s">
        <v>16</v>
      </c>
      <c r="B84" s="14">
        <v>9</v>
      </c>
      <c r="C84" s="14">
        <v>9</v>
      </c>
      <c r="D84" s="23">
        <f>C84-B84</f>
        <v>0</v>
      </c>
      <c r="E84" s="24">
        <f>D84/B84</f>
        <v>0</v>
      </c>
    </row>
    <row r="85" spans="1:5" ht="12.75">
      <c r="A85" s="3" t="s">
        <v>47</v>
      </c>
      <c r="B85" s="14">
        <v>60</v>
      </c>
      <c r="C85" s="14">
        <v>60</v>
      </c>
      <c r="D85" s="23">
        <f>C85-B85</f>
        <v>0</v>
      </c>
      <c r="E85" s="24">
        <f>D85/B85</f>
        <v>0</v>
      </c>
    </row>
    <row r="86" spans="1:5" ht="12.75">
      <c r="A86" s="3"/>
      <c r="B86" s="14"/>
      <c r="C86" s="14"/>
      <c r="D86" s="29"/>
      <c r="E86" s="30"/>
    </row>
    <row r="87" spans="1:5" ht="12.75">
      <c r="A87" s="17" t="s">
        <v>48</v>
      </c>
      <c r="B87" s="14"/>
      <c r="C87" s="14"/>
      <c r="D87" s="15"/>
      <c r="E87" s="16"/>
    </row>
    <row r="88" spans="1:5" ht="12.75">
      <c r="A88" s="17" t="s">
        <v>49</v>
      </c>
      <c r="B88" s="18">
        <v>536</v>
      </c>
      <c r="C88" s="18">
        <v>568</v>
      </c>
      <c r="D88" s="19">
        <f>C88-B88</f>
        <v>32</v>
      </c>
      <c r="E88" s="20">
        <f>D88/B88</f>
        <v>0.05970149253731343</v>
      </c>
    </row>
    <row r="89" spans="1:5" ht="12.75">
      <c r="A89" s="17" t="s">
        <v>50</v>
      </c>
      <c r="B89" s="18">
        <v>770</v>
      </c>
      <c r="C89" s="18">
        <v>824</v>
      </c>
      <c r="D89" s="19">
        <f>C89-B89</f>
        <v>54</v>
      </c>
      <c r="E89" s="20">
        <f>D89/B89</f>
        <v>0.07012987012987013</v>
      </c>
    </row>
    <row r="90" spans="1:5" ht="12.75">
      <c r="A90" s="21" t="s">
        <v>11</v>
      </c>
      <c r="B90" s="22">
        <v>6</v>
      </c>
      <c r="C90" s="22">
        <v>6</v>
      </c>
      <c r="D90" s="23">
        <f>C90-B90</f>
        <v>0</v>
      </c>
      <c r="E90" s="24">
        <f>D90/B90</f>
        <v>0</v>
      </c>
    </row>
    <row r="91" spans="1:5" ht="12.75">
      <c r="A91" s="3" t="s">
        <v>12</v>
      </c>
      <c r="B91" s="14"/>
      <c r="C91" s="14"/>
      <c r="D91" s="15"/>
      <c r="E91" s="16"/>
    </row>
    <row r="92" spans="1:5" ht="12.75">
      <c r="A92" s="3" t="s">
        <v>25</v>
      </c>
      <c r="B92" s="33">
        <v>8</v>
      </c>
      <c r="C92" s="33">
        <v>8</v>
      </c>
      <c r="D92" s="23">
        <f>C92-B92</f>
        <v>0</v>
      </c>
      <c r="E92" s="24">
        <f>D92/B92</f>
        <v>0</v>
      </c>
    </row>
    <row r="93" spans="1:5" ht="12.75">
      <c r="A93" s="3" t="s">
        <v>14</v>
      </c>
      <c r="B93" s="33">
        <v>18</v>
      </c>
      <c r="C93" s="33">
        <v>18</v>
      </c>
      <c r="D93" s="23">
        <f>C93-B93</f>
        <v>0</v>
      </c>
      <c r="E93" s="24">
        <f>D93/B93</f>
        <v>0</v>
      </c>
    </row>
    <row r="94" spans="1:5" ht="12.75">
      <c r="A94" s="3" t="s">
        <v>15</v>
      </c>
      <c r="B94" s="14">
        <v>29</v>
      </c>
      <c r="C94" s="14">
        <v>34</v>
      </c>
      <c r="D94" s="23">
        <f>C94-B94</f>
        <v>5</v>
      </c>
      <c r="E94" s="24">
        <f>D94/B94</f>
        <v>0.1724137931034483</v>
      </c>
    </row>
    <row r="95" spans="1:5" ht="12.75">
      <c r="A95" s="3" t="s">
        <v>16</v>
      </c>
      <c r="B95" s="14">
        <v>9</v>
      </c>
      <c r="C95" s="14">
        <v>9</v>
      </c>
      <c r="D95" s="23">
        <f>C95-B95</f>
        <v>0</v>
      </c>
      <c r="E95" s="24">
        <f>D95/B95</f>
        <v>0</v>
      </c>
    </row>
    <row r="96" spans="1:5" ht="12.75">
      <c r="A96" s="3" t="s">
        <v>51</v>
      </c>
      <c r="B96" s="14">
        <v>50</v>
      </c>
      <c r="C96" s="14">
        <v>50</v>
      </c>
      <c r="D96" s="23">
        <f>C96-B96</f>
        <v>0</v>
      </c>
      <c r="E96" s="24">
        <f>D96/B96</f>
        <v>0</v>
      </c>
    </row>
    <row r="97" spans="1:5" ht="12.75">
      <c r="A97" s="3"/>
      <c r="B97" s="14"/>
      <c r="C97" s="14"/>
      <c r="D97" s="23"/>
      <c r="E97" s="24"/>
    </row>
    <row r="98" spans="1:5" ht="12.75">
      <c r="A98" s="17" t="s">
        <v>52</v>
      </c>
      <c r="B98" s="14"/>
      <c r="C98" s="14"/>
      <c r="D98" s="15"/>
      <c r="E98" s="16"/>
    </row>
    <row r="99" spans="1:5" ht="12.75">
      <c r="A99" s="17" t="s">
        <v>53</v>
      </c>
      <c r="B99" s="18">
        <v>630</v>
      </c>
      <c r="C99" s="18">
        <v>618</v>
      </c>
      <c r="D99" s="19">
        <f>C99-B99</f>
        <v>-12</v>
      </c>
      <c r="E99" s="20">
        <f>D99/B99</f>
        <v>-0.01904761904761905</v>
      </c>
    </row>
    <row r="100" spans="1:5" ht="12.75">
      <c r="A100" s="17" t="s">
        <v>50</v>
      </c>
      <c r="B100" s="18">
        <v>858</v>
      </c>
      <c r="C100" s="18">
        <v>874</v>
      </c>
      <c r="D100" s="19">
        <f>C100-B100</f>
        <v>16</v>
      </c>
      <c r="E100" s="20">
        <f>D100/B100</f>
        <v>0.018648018648018648</v>
      </c>
    </row>
    <row r="101" spans="1:5" ht="12.75">
      <c r="A101" s="21" t="s">
        <v>11</v>
      </c>
      <c r="B101" s="22">
        <v>6</v>
      </c>
      <c r="C101" s="22">
        <v>6</v>
      </c>
      <c r="D101" s="23">
        <f>C101-B101</f>
        <v>0</v>
      </c>
      <c r="E101" s="24">
        <f>D101/B101</f>
        <v>0</v>
      </c>
    </row>
    <row r="102" spans="1:5" ht="12.75">
      <c r="A102" s="3" t="s">
        <v>12</v>
      </c>
      <c r="B102" s="14"/>
      <c r="C102" s="14"/>
      <c r="D102" s="29"/>
      <c r="E102" s="29"/>
    </row>
    <row r="103" spans="1:5" ht="12.75">
      <c r="A103" s="3" t="s">
        <v>25</v>
      </c>
      <c r="B103" s="33">
        <v>8</v>
      </c>
      <c r="C103" s="33">
        <v>8</v>
      </c>
      <c r="D103" s="23">
        <f>C103-B103</f>
        <v>0</v>
      </c>
      <c r="E103" s="24">
        <f>D103/B103</f>
        <v>0</v>
      </c>
    </row>
    <row r="104" spans="1:5" ht="12.75">
      <c r="A104" s="3" t="s">
        <v>14</v>
      </c>
      <c r="B104" s="33">
        <v>18</v>
      </c>
      <c r="C104" s="33">
        <v>18</v>
      </c>
      <c r="D104" s="23">
        <f>C104-B104</f>
        <v>0</v>
      </c>
      <c r="E104" s="24">
        <f>D104/B104</f>
        <v>0</v>
      </c>
    </row>
    <row r="105" spans="1:5" ht="12.75">
      <c r="A105" s="3" t="s">
        <v>15</v>
      </c>
      <c r="B105" s="14">
        <v>29</v>
      </c>
      <c r="C105" s="14">
        <v>34</v>
      </c>
      <c r="D105" s="23">
        <f>C105-B105</f>
        <v>5</v>
      </c>
      <c r="E105" s="24">
        <f>D105/B105</f>
        <v>0.1724137931034483</v>
      </c>
    </row>
    <row r="106" spans="1:5" ht="12.75">
      <c r="A106" s="3" t="s">
        <v>16</v>
      </c>
      <c r="B106" s="14">
        <v>9</v>
      </c>
      <c r="C106" s="14">
        <v>9</v>
      </c>
      <c r="D106" s="23">
        <f>C106-B106</f>
        <v>0</v>
      </c>
      <c r="E106" s="24">
        <f>D106/B106</f>
        <v>0</v>
      </c>
    </row>
    <row r="107" spans="1:5" ht="12.75">
      <c r="A107" s="3" t="s">
        <v>51</v>
      </c>
      <c r="B107" s="14">
        <v>50</v>
      </c>
      <c r="C107" s="14">
        <v>50</v>
      </c>
      <c r="D107" s="23">
        <f>C107-B107</f>
        <v>0</v>
      </c>
      <c r="E107" s="24">
        <f>D107/B107</f>
        <v>0</v>
      </c>
    </row>
    <row r="108" spans="1:5" ht="12.75">
      <c r="A108" s="3"/>
      <c r="B108" s="14"/>
      <c r="C108" s="14"/>
      <c r="D108" s="29"/>
      <c r="E108" s="30"/>
    </row>
    <row r="109" spans="1:5" ht="12.75">
      <c r="A109" s="17" t="s">
        <v>48</v>
      </c>
      <c r="B109" s="14"/>
      <c r="C109" s="14"/>
      <c r="D109" s="15"/>
      <c r="E109" s="16"/>
    </row>
    <row r="110" spans="1:5" ht="12.75">
      <c r="A110" s="17" t="s">
        <v>54</v>
      </c>
      <c r="B110" s="18">
        <v>518</v>
      </c>
      <c r="C110" s="18">
        <v>539</v>
      </c>
      <c r="D110" s="19">
        <f>C110-B110</f>
        <v>21</v>
      </c>
      <c r="E110" s="20">
        <f>D110/B110</f>
        <v>0.04054054054054054</v>
      </c>
    </row>
    <row r="111" spans="1:5" ht="12.75">
      <c r="A111" s="17" t="s">
        <v>55</v>
      </c>
      <c r="B111" s="18">
        <v>751</v>
      </c>
      <c r="C111" s="18">
        <v>781</v>
      </c>
      <c r="D111" s="19">
        <f>C111-B111</f>
        <v>30</v>
      </c>
      <c r="E111" s="20">
        <f>D111/B111</f>
        <v>0.03994673768308921</v>
      </c>
    </row>
    <row r="112" spans="1:5" ht="12.75">
      <c r="A112" s="21" t="s">
        <v>11</v>
      </c>
      <c r="B112" s="22">
        <v>6</v>
      </c>
      <c r="C112" s="22">
        <v>6</v>
      </c>
      <c r="D112" s="23">
        <f>C112-B112</f>
        <v>0</v>
      </c>
      <c r="E112" s="24">
        <f>D112/B112</f>
        <v>0</v>
      </c>
    </row>
    <row r="113" spans="1:5" ht="12.75">
      <c r="A113" s="3" t="s">
        <v>12</v>
      </c>
      <c r="B113" s="14"/>
      <c r="C113" s="14"/>
      <c r="D113" s="15"/>
      <c r="E113" s="16"/>
    </row>
    <row r="114" spans="1:5" ht="12.75">
      <c r="A114" s="3" t="s">
        <v>25</v>
      </c>
      <c r="B114" s="33">
        <v>8</v>
      </c>
      <c r="C114" s="33">
        <v>8</v>
      </c>
      <c r="D114" s="23">
        <f>C114-B114</f>
        <v>0</v>
      </c>
      <c r="E114" s="24">
        <f>D114/B114</f>
        <v>0</v>
      </c>
    </row>
    <row r="115" spans="1:5" ht="12.75">
      <c r="A115" s="3" t="s">
        <v>14</v>
      </c>
      <c r="B115" s="33">
        <v>18</v>
      </c>
      <c r="C115" s="33">
        <v>18</v>
      </c>
      <c r="D115" s="23">
        <f>C115-B115</f>
        <v>0</v>
      </c>
      <c r="E115" s="24">
        <f>D115/B115</f>
        <v>0</v>
      </c>
    </row>
    <row r="116" spans="1:5" ht="12.75">
      <c r="A116" s="3" t="s">
        <v>15</v>
      </c>
      <c r="B116" s="14">
        <v>29</v>
      </c>
      <c r="C116" s="14">
        <v>34</v>
      </c>
      <c r="D116" s="23">
        <f>C116-B116</f>
        <v>5</v>
      </c>
      <c r="E116" s="24">
        <f>D116/B116</f>
        <v>0.1724137931034483</v>
      </c>
    </row>
    <row r="117" spans="1:5" ht="12.75">
      <c r="A117" s="3" t="s">
        <v>16</v>
      </c>
      <c r="B117" s="14">
        <v>9</v>
      </c>
      <c r="C117" s="14">
        <v>9</v>
      </c>
      <c r="D117" s="23">
        <f>C117-B117</f>
        <v>0</v>
      </c>
      <c r="E117" s="24">
        <f>D117/B117</f>
        <v>0</v>
      </c>
    </row>
    <row r="118" spans="1:5" ht="12.75">
      <c r="A118" s="3" t="s">
        <v>51</v>
      </c>
      <c r="B118" s="14">
        <v>50</v>
      </c>
      <c r="C118" s="14">
        <v>50</v>
      </c>
      <c r="D118" s="23">
        <f>C118-B118</f>
        <v>0</v>
      </c>
      <c r="E118" s="24">
        <f>D118/B118</f>
        <v>0</v>
      </c>
    </row>
    <row r="119" spans="1:5" ht="12.75">
      <c r="A119" s="3"/>
      <c r="B119" s="14"/>
      <c r="C119" s="14"/>
      <c r="D119" s="29"/>
      <c r="E119" s="30"/>
    </row>
    <row r="120" spans="1:5" ht="12.75">
      <c r="A120" s="17" t="s">
        <v>52</v>
      </c>
      <c r="B120" s="14"/>
      <c r="C120" s="14"/>
      <c r="D120" s="15"/>
      <c r="E120" s="16"/>
    </row>
    <row r="121" spans="1:5" ht="12.75">
      <c r="A121" s="17" t="s">
        <v>54</v>
      </c>
      <c r="B121" s="18">
        <v>609</v>
      </c>
      <c r="C121" s="18">
        <v>634</v>
      </c>
      <c r="D121" s="19">
        <f>C121-B121</f>
        <v>25</v>
      </c>
      <c r="E121" s="20">
        <f>D121/B121</f>
        <v>0.041050903119868636</v>
      </c>
    </row>
    <row r="122" spans="1:5" ht="12.75">
      <c r="A122" s="17" t="s">
        <v>55</v>
      </c>
      <c r="B122" s="18">
        <v>837</v>
      </c>
      <c r="C122" s="18">
        <v>870</v>
      </c>
      <c r="D122" s="19">
        <f>C122-B122</f>
        <v>33</v>
      </c>
      <c r="E122" s="20">
        <f>D122/B122</f>
        <v>0.03942652329749104</v>
      </c>
    </row>
    <row r="123" spans="1:5" ht="12.75">
      <c r="A123" s="21" t="s">
        <v>11</v>
      </c>
      <c r="B123" s="22">
        <v>6</v>
      </c>
      <c r="C123" s="22">
        <v>6</v>
      </c>
      <c r="D123" s="23">
        <f>C123-B123</f>
        <v>0</v>
      </c>
      <c r="E123" s="24">
        <f>D123/B123</f>
        <v>0</v>
      </c>
    </row>
    <row r="124" spans="1:5" ht="12.75">
      <c r="A124" s="3" t="s">
        <v>12</v>
      </c>
      <c r="B124" s="14"/>
      <c r="C124" s="14"/>
      <c r="D124" s="29"/>
      <c r="E124" s="29"/>
    </row>
    <row r="125" spans="1:5" ht="12.75">
      <c r="A125" s="3" t="s">
        <v>25</v>
      </c>
      <c r="B125" s="33">
        <v>8</v>
      </c>
      <c r="C125" s="33">
        <v>8</v>
      </c>
      <c r="D125" s="23">
        <f>C125-B125</f>
        <v>0</v>
      </c>
      <c r="E125" s="24">
        <f>D125/B125</f>
        <v>0</v>
      </c>
    </row>
    <row r="126" spans="1:5" ht="12.75">
      <c r="A126" s="3" t="s">
        <v>14</v>
      </c>
      <c r="B126" s="33">
        <v>18</v>
      </c>
      <c r="C126" s="33">
        <v>18</v>
      </c>
      <c r="D126" s="23">
        <f>C126-B126</f>
        <v>0</v>
      </c>
      <c r="E126" s="24">
        <f>D126/B126</f>
        <v>0</v>
      </c>
    </row>
    <row r="127" spans="1:5" ht="12.75">
      <c r="A127" s="3" t="s">
        <v>15</v>
      </c>
      <c r="B127" s="14">
        <v>29</v>
      </c>
      <c r="C127" s="14">
        <v>34</v>
      </c>
      <c r="D127" s="23">
        <f>C127-B127</f>
        <v>5</v>
      </c>
      <c r="E127" s="24">
        <f>D127/B127</f>
        <v>0.1724137931034483</v>
      </c>
    </row>
    <row r="128" spans="1:5" ht="12.75">
      <c r="A128" s="3" t="s">
        <v>16</v>
      </c>
      <c r="B128" s="14">
        <v>9</v>
      </c>
      <c r="C128" s="14">
        <v>9</v>
      </c>
      <c r="D128" s="23">
        <f>C128-B128</f>
        <v>0</v>
      </c>
      <c r="E128" s="24">
        <f>D128/B128</f>
        <v>0</v>
      </c>
    </row>
    <row r="129" spans="1:5" ht="12.75">
      <c r="A129" s="3" t="s">
        <v>51</v>
      </c>
      <c r="B129" s="14">
        <v>50</v>
      </c>
      <c r="C129" s="14">
        <v>50</v>
      </c>
      <c r="D129" s="23">
        <f>C129-B129</f>
        <v>0</v>
      </c>
      <c r="E129" s="24">
        <f>D129/B129</f>
        <v>0</v>
      </c>
    </row>
    <row r="130" spans="1:5" ht="12.75">
      <c r="A130" s="3"/>
      <c r="B130" s="14"/>
      <c r="C130" s="14"/>
      <c r="D130" s="29"/>
      <c r="E130" s="30"/>
    </row>
    <row r="131" spans="1:5" ht="12.75">
      <c r="A131" s="34" t="s">
        <v>56</v>
      </c>
      <c r="B131" s="14"/>
      <c r="C131" s="14"/>
      <c r="D131" s="29"/>
      <c r="E131" s="30"/>
    </row>
    <row r="132" spans="1:5" ht="12.75">
      <c r="A132" s="17" t="s">
        <v>57</v>
      </c>
      <c r="B132" s="35">
        <v>682</v>
      </c>
      <c r="C132" s="35">
        <v>709</v>
      </c>
      <c r="D132" s="19">
        <f>C132-B132</f>
        <v>27</v>
      </c>
      <c r="E132" s="20">
        <f>D132/B132</f>
        <v>0.039589442815249266</v>
      </c>
    </row>
    <row r="133" spans="1:5" ht="12.75">
      <c r="A133" s="17" t="s">
        <v>58</v>
      </c>
      <c r="B133" s="35">
        <v>1123</v>
      </c>
      <c r="C133" s="35">
        <v>1168</v>
      </c>
      <c r="D133" s="19">
        <f>C133-B133</f>
        <v>45</v>
      </c>
      <c r="E133" s="20">
        <f>D133/B133</f>
        <v>0.04007123775601069</v>
      </c>
    </row>
    <row r="134" spans="1:5" ht="12.75">
      <c r="A134" s="21" t="s">
        <v>11</v>
      </c>
      <c r="B134" s="22">
        <v>6</v>
      </c>
      <c r="C134" s="22">
        <v>6</v>
      </c>
      <c r="D134" s="23">
        <f>C134-B134</f>
        <v>0</v>
      </c>
      <c r="E134" s="24">
        <f>D134/B134</f>
        <v>0</v>
      </c>
    </row>
    <row r="135" spans="1:5" ht="12.75">
      <c r="A135" s="3" t="s">
        <v>12</v>
      </c>
      <c r="B135" s="14"/>
      <c r="C135" s="14"/>
      <c r="D135" s="29"/>
      <c r="E135" s="30"/>
    </row>
    <row r="136" spans="1:5" ht="12.75">
      <c r="A136" s="3" t="s">
        <v>25</v>
      </c>
      <c r="B136" s="14">
        <v>8</v>
      </c>
      <c r="C136" s="14">
        <v>8</v>
      </c>
      <c r="D136" s="23">
        <f>C136-B136</f>
        <v>0</v>
      </c>
      <c r="E136" s="24">
        <f>D136/B136</f>
        <v>0</v>
      </c>
    </row>
    <row r="137" spans="1:5" ht="12.75">
      <c r="A137" s="3" t="s">
        <v>14</v>
      </c>
      <c r="B137" s="14">
        <v>18</v>
      </c>
      <c r="C137" s="14">
        <v>18</v>
      </c>
      <c r="D137" s="23">
        <f>C137-B137</f>
        <v>0</v>
      </c>
      <c r="E137" s="24">
        <f>D137/B137</f>
        <v>0</v>
      </c>
    </row>
    <row r="138" spans="1:5" ht="12.75">
      <c r="A138" s="3" t="s">
        <v>15</v>
      </c>
      <c r="B138" s="14">
        <v>29</v>
      </c>
      <c r="C138" s="14">
        <v>34</v>
      </c>
      <c r="D138" s="23">
        <f>C138-B138</f>
        <v>5</v>
      </c>
      <c r="E138" s="24">
        <f>D138/B138</f>
        <v>0.1724137931034483</v>
      </c>
    </row>
    <row r="139" spans="1:5" ht="12.75">
      <c r="A139" s="3" t="s">
        <v>16</v>
      </c>
      <c r="B139" s="14">
        <v>9</v>
      </c>
      <c r="C139" s="14">
        <v>9</v>
      </c>
      <c r="D139" s="23">
        <f>C139-B139</f>
        <v>0</v>
      </c>
      <c r="E139" s="24">
        <f>D139/B139</f>
        <v>0</v>
      </c>
    </row>
    <row r="140" spans="1:5" ht="12.75">
      <c r="A140" s="3" t="s">
        <v>51</v>
      </c>
      <c r="B140" s="14">
        <v>50</v>
      </c>
      <c r="C140" s="14">
        <v>50</v>
      </c>
      <c r="D140" s="23">
        <f>C140-B140</f>
        <v>0</v>
      </c>
      <c r="E140" s="24">
        <f>D140/B140</f>
        <v>0</v>
      </c>
    </row>
    <row r="141" spans="1:5" ht="12.75">
      <c r="A141" s="3"/>
      <c r="B141" s="14"/>
      <c r="C141" s="14"/>
      <c r="D141" s="23"/>
      <c r="E141" s="24"/>
    </row>
    <row r="142" spans="1:5" ht="12.75">
      <c r="A142" s="3" t="s">
        <v>59</v>
      </c>
      <c r="B142" s="14"/>
      <c r="C142" s="14"/>
      <c r="D142" s="23"/>
      <c r="E142" s="24"/>
    </row>
  </sheetData>
  <mergeCells count="2">
    <mergeCell ref="A1:E1"/>
    <mergeCell ref="A2:E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System of Maryland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crg</dc:creator>
  <cp:keywords/>
  <dc:description/>
  <cp:lastModifiedBy>crg</cp:lastModifiedBy>
  <dcterms:created xsi:type="dcterms:W3CDTF">2009-04-24T14:48:05Z</dcterms:created>
  <dcterms:modified xsi:type="dcterms:W3CDTF">2009-04-24T14:48:57Z</dcterms:modified>
  <cp:category/>
  <cp:version/>
  <cp:contentType/>
  <cp:contentStatus/>
</cp:coreProperties>
</file>