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0" activeTab="0"/>
  </bookViews>
  <sheets>
    <sheet name="2001B" sheetId="1" r:id="rId1"/>
  </sheets>
  <definedNames>
    <definedName name="_xlnm.Print_Area" localSheetId="0">'2001B'!$A$1:$AO$15</definedName>
    <definedName name="_xlnm.Print_Titles" localSheetId="0">'2001B'!$A:$A</definedName>
  </definedNames>
  <calcPr fullCalcOnLoad="1"/>
</workbook>
</file>

<file path=xl/sharedStrings.xml><?xml version="1.0" encoding="utf-8"?>
<sst xmlns="http://schemas.openxmlformats.org/spreadsheetml/2006/main" count="67" uniqueCount="21">
  <si>
    <t>Payment</t>
  </si>
  <si>
    <t>Date</t>
  </si>
  <si>
    <t>Total</t>
  </si>
  <si>
    <t>Principal</t>
  </si>
  <si>
    <t>Interest</t>
  </si>
  <si>
    <t xml:space="preserve">        UMCP Physical Sciences (Auxiliary)</t>
  </si>
  <si>
    <t xml:space="preserve"> UMCP Computer &amp; Space Science (Academic)</t>
  </si>
  <si>
    <t xml:space="preserve">       UMCP Plant Sciences (Academic)</t>
  </si>
  <si>
    <t xml:space="preserve">          UMB Parking Garage (Auxiliary)</t>
  </si>
  <si>
    <t xml:space="preserve">          UMES Residence Hall (Auxiliary)</t>
  </si>
  <si>
    <t xml:space="preserve">    USM Debt Service from Earnings (Auxiliary)</t>
  </si>
  <si>
    <t xml:space="preserve">              University System of Maryland</t>
  </si>
  <si>
    <t xml:space="preserve">         1993 Series A Bond Funded Projects</t>
  </si>
  <si>
    <t xml:space="preserve">            Total Auxiliary Projects - 1993 A</t>
  </si>
  <si>
    <t xml:space="preserve">            Total Academic Projects - 1993 A</t>
  </si>
  <si>
    <t>Distribution of Debt Service after 2003A Bond Issue</t>
  </si>
  <si>
    <t>Revised 93A after 2003A</t>
  </si>
  <si>
    <t xml:space="preserve">         1993 Series A Bond Funded Projects 2001B</t>
  </si>
  <si>
    <t xml:space="preserve">      1993A refinanced on 2001B</t>
  </si>
  <si>
    <t>Amort of</t>
  </si>
  <si>
    <t>Premium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</si>
</sst>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%"/>
  </numFmts>
  <fonts count="36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 quotePrefix="1">
      <alignment horizontal="left"/>
    </xf>
    <xf numFmtId="165" fontId="0" fillId="0" borderId="15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 quotePrefix="1">
      <alignment horizontal="left"/>
    </xf>
    <xf numFmtId="38" fontId="0" fillId="0" borderId="14" xfId="0" applyNumberFormat="1" applyBorder="1" applyAlignment="1" quotePrefix="1">
      <alignment horizontal="left"/>
    </xf>
    <xf numFmtId="38" fontId="0" fillId="0" borderId="12" xfId="0" applyNumberFormat="1" applyBorder="1" applyAlignment="1">
      <alignment/>
    </xf>
    <xf numFmtId="38" fontId="0" fillId="0" borderId="15" xfId="0" applyNumberFormat="1" applyBorder="1" applyAlignment="1">
      <alignment/>
    </xf>
    <xf numFmtId="38" fontId="0" fillId="0" borderId="16" xfId="0" applyNumberFormat="1" applyBorder="1" applyAlignment="1">
      <alignment horizontal="center"/>
    </xf>
    <xf numFmtId="38" fontId="0" fillId="0" borderId="17" xfId="0" applyNumberFormat="1" applyBorder="1" applyAlignment="1">
      <alignment/>
    </xf>
    <xf numFmtId="38" fontId="0" fillId="0" borderId="0" xfId="0" applyNumberFormat="1" applyBorder="1" applyAlignment="1">
      <alignment/>
    </xf>
    <xf numFmtId="38" fontId="0" fillId="0" borderId="0" xfId="0" applyNumberFormat="1" applyAlignment="1">
      <alignment horizontal="left"/>
    </xf>
    <xf numFmtId="38" fontId="0" fillId="0" borderId="12" xfId="0" applyNumberFormat="1" applyBorder="1" applyAlignment="1">
      <alignment horizontal="centerContinuous"/>
    </xf>
    <xf numFmtId="38" fontId="0" fillId="0" borderId="15" xfId="0" applyNumberFormat="1" applyBorder="1" applyAlignment="1">
      <alignment horizontal="centerContinuous"/>
    </xf>
    <xf numFmtId="165" fontId="0" fillId="33" borderId="14" xfId="0" applyNumberFormat="1" applyFill="1" applyBorder="1" applyAlignment="1" quotePrefix="1">
      <alignment horizontal="centerContinuous"/>
    </xf>
    <xf numFmtId="165" fontId="0" fillId="33" borderId="18" xfId="0" applyNumberFormat="1" applyFill="1" applyBorder="1" applyAlignment="1">
      <alignment horizontal="centerContinuous"/>
    </xf>
    <xf numFmtId="165" fontId="0" fillId="33" borderId="15" xfId="0" applyNumberForma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5"/>
  <sheetViews>
    <sheetView showZeros="0"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24" sqref="D24"/>
    </sheetView>
  </sheetViews>
  <sheetFormatPr defaultColWidth="8.8515625" defaultRowHeight="12.75"/>
  <cols>
    <col min="1" max="1" width="9.7109375" style="0" customWidth="1"/>
    <col min="2" max="2" width="3.7109375" style="0" customWidth="1"/>
    <col min="3" max="6" width="13.7109375" style="0" customWidth="1"/>
    <col min="7" max="7" width="3.7109375" style="0" customWidth="1"/>
    <col min="8" max="11" width="13.7109375" style="0" customWidth="1"/>
    <col min="12" max="12" width="3.7109375" style="0" customWidth="1"/>
    <col min="13" max="16" width="13.7109375" style="0" customWidth="1"/>
    <col min="17" max="17" width="3.7109375" style="0" customWidth="1"/>
    <col min="18" max="21" width="13.7109375" style="0" customWidth="1"/>
    <col min="22" max="22" width="3.7109375" style="0" customWidth="1"/>
    <col min="23" max="26" width="13.7109375" style="0" customWidth="1"/>
    <col min="27" max="27" width="3.7109375" style="0" customWidth="1"/>
    <col min="28" max="31" width="13.7109375" style="0" customWidth="1"/>
    <col min="32" max="32" width="3.7109375" style="0" customWidth="1"/>
    <col min="33" max="36" width="13.7109375" style="0" customWidth="1"/>
    <col min="37" max="37" width="3.7109375" style="0" customWidth="1"/>
    <col min="38" max="41" width="13.7109375" style="0" customWidth="1"/>
    <col min="42" max="42" width="3.7109375" style="0" customWidth="1"/>
    <col min="43" max="46" width="13.7109375" style="0" customWidth="1"/>
  </cols>
  <sheetData>
    <row r="1" spans="1:46" ht="12">
      <c r="A1" s="1"/>
      <c r="C1" s="11"/>
      <c r="D1" s="11"/>
      <c r="E1" s="10"/>
      <c r="F1" s="10"/>
      <c r="G1" s="10"/>
      <c r="H1" s="11" t="s">
        <v>11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1"/>
      <c r="T1" s="10"/>
      <c r="U1" s="10"/>
      <c r="V1" s="10"/>
      <c r="W1" s="11" t="s">
        <v>11</v>
      </c>
      <c r="X1" s="10"/>
      <c r="Y1" s="10"/>
      <c r="Z1" s="10"/>
      <c r="AB1" s="11"/>
      <c r="AC1" s="11"/>
      <c r="AD1" s="10"/>
      <c r="AE1" s="10"/>
      <c r="AF1" s="10"/>
      <c r="AG1" s="10"/>
      <c r="AH1" s="10"/>
      <c r="AI1" s="10"/>
      <c r="AJ1" s="10"/>
      <c r="AL1" s="11" t="s">
        <v>11</v>
      </c>
      <c r="AM1" s="11"/>
      <c r="AN1" s="10"/>
      <c r="AO1" s="10"/>
      <c r="AP1" s="10"/>
      <c r="AQ1" s="11"/>
      <c r="AR1" s="10"/>
      <c r="AS1" s="11"/>
      <c r="AT1" s="11"/>
    </row>
    <row r="2" spans="1:46" ht="12">
      <c r="A2" s="1"/>
      <c r="C2" s="11"/>
      <c r="D2" s="11"/>
      <c r="E2" s="10"/>
      <c r="F2" s="10"/>
      <c r="G2" s="10"/>
      <c r="H2" s="11" t="s">
        <v>15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1"/>
      <c r="T2" s="10"/>
      <c r="U2" s="10"/>
      <c r="V2" s="10"/>
      <c r="W2" s="11" t="s">
        <v>15</v>
      </c>
      <c r="X2" s="10"/>
      <c r="Y2" s="10"/>
      <c r="Z2" s="10"/>
      <c r="AB2" s="11"/>
      <c r="AC2" s="11"/>
      <c r="AD2" s="10"/>
      <c r="AE2" s="10"/>
      <c r="AF2" s="10"/>
      <c r="AG2" s="10"/>
      <c r="AH2" s="10"/>
      <c r="AI2" s="10"/>
      <c r="AJ2" s="10"/>
      <c r="AL2" s="11" t="s">
        <v>15</v>
      </c>
      <c r="AM2" s="11"/>
      <c r="AN2" s="10"/>
      <c r="AO2" s="10"/>
      <c r="AP2" s="10"/>
      <c r="AQ2" s="11"/>
      <c r="AR2" s="10"/>
      <c r="AS2" s="18"/>
      <c r="AT2" s="18"/>
    </row>
    <row r="3" spans="1:46" ht="12">
      <c r="A3" s="1"/>
      <c r="C3" s="10"/>
      <c r="D3" s="10"/>
      <c r="E3" s="10"/>
      <c r="F3" s="10"/>
      <c r="G3" s="10"/>
      <c r="H3" s="11" t="s">
        <v>17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1" t="s">
        <v>12</v>
      </c>
      <c r="X3" s="10"/>
      <c r="Y3" s="10"/>
      <c r="Z3" s="10"/>
      <c r="AB3" s="11"/>
      <c r="AC3" s="10"/>
      <c r="AD3" s="10"/>
      <c r="AE3" s="10"/>
      <c r="AF3" s="10"/>
      <c r="AG3" s="10"/>
      <c r="AH3" s="10"/>
      <c r="AI3" s="10"/>
      <c r="AJ3" s="10"/>
      <c r="AL3" s="11" t="s">
        <v>12</v>
      </c>
      <c r="AM3" s="10"/>
      <c r="AN3" s="10"/>
      <c r="AO3" s="10"/>
      <c r="AP3" s="10"/>
      <c r="AQ3" s="11"/>
      <c r="AR3" s="10"/>
      <c r="AS3" s="11"/>
      <c r="AT3" s="11"/>
    </row>
    <row r="4" spans="1:46" ht="12">
      <c r="A4" s="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10"/>
      <c r="AC4" s="10"/>
      <c r="AD4" s="10"/>
      <c r="AE4" s="10"/>
      <c r="AF4" s="10"/>
      <c r="AG4" s="10"/>
      <c r="AH4" s="10"/>
      <c r="AI4" s="10"/>
      <c r="AJ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ht="12">
      <c r="A5" s="2" t="s">
        <v>0</v>
      </c>
      <c r="C5" s="19" t="s">
        <v>16</v>
      </c>
      <c r="D5" s="19"/>
      <c r="E5" s="20"/>
      <c r="F5" s="15"/>
      <c r="G5" s="10"/>
      <c r="H5" s="12" t="s">
        <v>14</v>
      </c>
      <c r="I5" s="13"/>
      <c r="J5" s="14"/>
      <c r="K5" s="15"/>
      <c r="L5" s="10"/>
      <c r="M5" s="12" t="s">
        <v>13</v>
      </c>
      <c r="N5" s="13"/>
      <c r="O5" s="14"/>
      <c r="P5" s="15"/>
      <c r="Q5" s="10"/>
      <c r="R5" s="12" t="s">
        <v>6</v>
      </c>
      <c r="S5" s="13"/>
      <c r="T5" s="14"/>
      <c r="U5" s="15"/>
      <c r="V5" s="10"/>
      <c r="W5" s="12" t="s">
        <v>7</v>
      </c>
      <c r="X5" s="13"/>
      <c r="Y5" s="14"/>
      <c r="Z5" s="15"/>
      <c r="AA5" s="4"/>
      <c r="AB5" s="12" t="s">
        <v>5</v>
      </c>
      <c r="AC5" s="13"/>
      <c r="AD5" s="14"/>
      <c r="AE5" s="15"/>
      <c r="AF5" s="10"/>
      <c r="AG5" s="12" t="s">
        <v>8</v>
      </c>
      <c r="AH5" s="13"/>
      <c r="AI5" s="14"/>
      <c r="AJ5" s="15"/>
      <c r="AK5" s="4"/>
      <c r="AL5" s="12" t="s">
        <v>9</v>
      </c>
      <c r="AM5" s="13"/>
      <c r="AN5" s="14"/>
      <c r="AO5" s="15"/>
      <c r="AP5" s="10"/>
      <c r="AQ5" s="12" t="s">
        <v>10</v>
      </c>
      <c r="AR5" s="13"/>
      <c r="AS5" s="14"/>
      <c r="AT5" s="15"/>
    </row>
    <row r="6" spans="1:46" ht="12">
      <c r="A6" s="7"/>
      <c r="B6" s="5"/>
      <c r="C6" s="21" t="s">
        <v>18</v>
      </c>
      <c r="D6" s="22"/>
      <c r="E6" s="23"/>
      <c r="F6" s="15" t="s">
        <v>19</v>
      </c>
      <c r="G6" s="5"/>
      <c r="H6" s="8"/>
      <c r="I6" s="6"/>
      <c r="J6" s="9"/>
      <c r="K6" s="15" t="s">
        <v>19</v>
      </c>
      <c r="L6" s="5"/>
      <c r="M6" s="8"/>
      <c r="N6" s="6"/>
      <c r="O6" s="9"/>
      <c r="P6" s="15" t="s">
        <v>19</v>
      </c>
      <c r="Q6" s="5"/>
      <c r="R6" s="8"/>
      <c r="S6" s="6">
        <v>0.2131052</v>
      </c>
      <c r="T6" s="9"/>
      <c r="U6" s="15" t="s">
        <v>19</v>
      </c>
      <c r="V6" s="5"/>
      <c r="W6" s="8"/>
      <c r="X6" s="6">
        <v>0.5450234</v>
      </c>
      <c r="Y6" s="9"/>
      <c r="Z6" s="15" t="s">
        <v>19</v>
      </c>
      <c r="AA6" s="5"/>
      <c r="AB6" s="8"/>
      <c r="AC6" s="6">
        <v>0.0337924</v>
      </c>
      <c r="AD6" s="9"/>
      <c r="AE6" s="15" t="s">
        <v>19</v>
      </c>
      <c r="AF6" s="5"/>
      <c r="AG6" s="8"/>
      <c r="AH6" s="6">
        <v>0.1542666</v>
      </c>
      <c r="AI6" s="9"/>
      <c r="AJ6" s="15" t="s">
        <v>19</v>
      </c>
      <c r="AK6" s="5"/>
      <c r="AL6" s="8"/>
      <c r="AM6" s="6">
        <v>0.0538123</v>
      </c>
      <c r="AN6" s="9"/>
      <c r="AO6" s="15" t="s">
        <v>19</v>
      </c>
      <c r="AP6" s="5"/>
      <c r="AQ6" s="8"/>
      <c r="AR6" s="6"/>
      <c r="AS6" s="9"/>
      <c r="AT6" s="15" t="s">
        <v>19</v>
      </c>
    </row>
    <row r="7" spans="1:46" ht="12">
      <c r="A7" s="3" t="s">
        <v>1</v>
      </c>
      <c r="C7" s="15" t="s">
        <v>3</v>
      </c>
      <c r="D7" s="15" t="s">
        <v>4</v>
      </c>
      <c r="E7" s="15" t="s">
        <v>2</v>
      </c>
      <c r="F7" s="15" t="s">
        <v>20</v>
      </c>
      <c r="G7" s="10"/>
      <c r="H7" s="15" t="s">
        <v>3</v>
      </c>
      <c r="I7" s="15" t="s">
        <v>4</v>
      </c>
      <c r="J7" s="15" t="s">
        <v>2</v>
      </c>
      <c r="K7" s="15" t="s">
        <v>20</v>
      </c>
      <c r="L7" s="10"/>
      <c r="M7" s="15" t="s">
        <v>3</v>
      </c>
      <c r="N7" s="15" t="s">
        <v>4</v>
      </c>
      <c r="O7" s="15" t="s">
        <v>2</v>
      </c>
      <c r="P7" s="15" t="s">
        <v>20</v>
      </c>
      <c r="Q7" s="10"/>
      <c r="R7" s="15" t="s">
        <v>3</v>
      </c>
      <c r="S7" s="15" t="s">
        <v>4</v>
      </c>
      <c r="T7" s="15" t="s">
        <v>2</v>
      </c>
      <c r="U7" s="15" t="s">
        <v>20</v>
      </c>
      <c r="V7" s="10"/>
      <c r="W7" s="15" t="s">
        <v>3</v>
      </c>
      <c r="X7" s="15" t="s">
        <v>4</v>
      </c>
      <c r="Y7" s="15" t="s">
        <v>2</v>
      </c>
      <c r="Z7" s="15" t="s">
        <v>20</v>
      </c>
      <c r="AA7" s="4"/>
      <c r="AB7" s="15" t="s">
        <v>3</v>
      </c>
      <c r="AC7" s="15" t="s">
        <v>4</v>
      </c>
      <c r="AD7" s="15" t="s">
        <v>2</v>
      </c>
      <c r="AE7" s="15" t="s">
        <v>20</v>
      </c>
      <c r="AF7" s="10"/>
      <c r="AG7" s="15" t="s">
        <v>3</v>
      </c>
      <c r="AH7" s="15" t="s">
        <v>4</v>
      </c>
      <c r="AI7" s="15" t="s">
        <v>2</v>
      </c>
      <c r="AJ7" s="15" t="s">
        <v>20</v>
      </c>
      <c r="AK7" s="4"/>
      <c r="AL7" s="15" t="s">
        <v>3</v>
      </c>
      <c r="AM7" s="15" t="s">
        <v>4</v>
      </c>
      <c r="AN7" s="15" t="s">
        <v>2</v>
      </c>
      <c r="AO7" s="15" t="s">
        <v>20</v>
      </c>
      <c r="AP7" s="10"/>
      <c r="AQ7" s="15" t="s">
        <v>3</v>
      </c>
      <c r="AR7" s="15" t="s">
        <v>4</v>
      </c>
      <c r="AS7" s="15" t="s">
        <v>2</v>
      </c>
      <c r="AT7" s="15" t="s">
        <v>20</v>
      </c>
    </row>
    <row r="8" spans="1:46" ht="12">
      <c r="A8" s="1">
        <v>40452</v>
      </c>
      <c r="C8" s="10"/>
      <c r="D8" s="10">
        <v>337400</v>
      </c>
      <c r="E8" s="10">
        <f>C8+D8</f>
        <v>337400</v>
      </c>
      <c r="F8" s="10">
        <f aca="true" t="shared" si="0" ref="F8:F13">K8+P8</f>
        <v>5013</v>
      </c>
      <c r="G8" s="10"/>
      <c r="H8" s="17"/>
      <c r="I8" s="17">
        <f aca="true" t="shared" si="1" ref="I8:I13">S8+X8</f>
        <v>255750.58964000002</v>
      </c>
      <c r="J8" s="17">
        <f aca="true" t="shared" si="2" ref="J8:J13">H8+I8</f>
        <v>255750.58964000002</v>
      </c>
      <c r="K8" s="17">
        <f aca="true" t="shared" si="3" ref="K8:K13">U8+Z8</f>
        <v>3801</v>
      </c>
      <c r="L8" s="10"/>
      <c r="M8" s="17"/>
      <c r="N8" s="17">
        <f aca="true" t="shared" si="4" ref="N8:N13">AC8+AH8+AM8+AR8</f>
        <v>81649.37662</v>
      </c>
      <c r="O8" s="17">
        <f aca="true" t="shared" si="5" ref="O8:O13">M8+N8</f>
        <v>81649.37662</v>
      </c>
      <c r="P8" s="17">
        <f aca="true" t="shared" si="6" ref="P8:P13">AE8+AJ8+AO8+AT8</f>
        <v>1212</v>
      </c>
      <c r="Q8" s="10"/>
      <c r="R8" s="10">
        <v>0</v>
      </c>
      <c r="S8" s="17">
        <v>71905.69447999999</v>
      </c>
      <c r="T8" s="17">
        <f aca="true" t="shared" si="7" ref="T8:T13">R8+S8</f>
        <v>71905.69447999999</v>
      </c>
      <c r="U8" s="17">
        <v>1069</v>
      </c>
      <c r="V8" s="10"/>
      <c r="W8" s="10">
        <v>0</v>
      </c>
      <c r="X8" s="17">
        <v>183844.89516000001</v>
      </c>
      <c r="Y8" s="17">
        <f aca="true" t="shared" si="8" ref="Y8:Y13">W8+X8</f>
        <v>183844.89516000001</v>
      </c>
      <c r="Z8" s="17">
        <v>2732</v>
      </c>
      <c r="AA8" s="10"/>
      <c r="AB8" s="10">
        <v>0</v>
      </c>
      <c r="AC8" s="17">
        <v>11437.55576</v>
      </c>
      <c r="AD8" s="17">
        <f aca="true" t="shared" si="9" ref="AD8:AD13">AB8+AC8</f>
        <v>11437.55576</v>
      </c>
      <c r="AE8" s="17">
        <v>169</v>
      </c>
      <c r="AF8" s="10"/>
      <c r="AG8" s="10">
        <v>0</v>
      </c>
      <c r="AH8" s="17">
        <v>52102.55084</v>
      </c>
      <c r="AI8" s="17">
        <f aca="true" t="shared" si="10" ref="AI8:AI13">AG8+AH8</f>
        <v>52102.55084</v>
      </c>
      <c r="AJ8" s="17">
        <v>774</v>
      </c>
      <c r="AK8" s="10"/>
      <c r="AL8" s="10">
        <v>0</v>
      </c>
      <c r="AM8" s="17">
        <v>18109.27002</v>
      </c>
      <c r="AN8" s="17">
        <f aca="true" t="shared" si="11" ref="AN8:AN13">AL8+AM8</f>
        <v>18109.27002</v>
      </c>
      <c r="AO8" s="17">
        <v>269</v>
      </c>
      <c r="AP8" s="10"/>
      <c r="AQ8" s="10"/>
      <c r="AR8" s="10"/>
      <c r="AS8" s="10"/>
      <c r="AT8" s="10"/>
    </row>
    <row r="9" spans="1:46" ht="12">
      <c r="A9" s="1">
        <v>40634</v>
      </c>
      <c r="C9" s="10">
        <v>5400000</v>
      </c>
      <c r="D9" s="10">
        <v>337400</v>
      </c>
      <c r="E9" s="10">
        <f>C9+D9</f>
        <v>5737400</v>
      </c>
      <c r="F9" s="10">
        <f t="shared" si="0"/>
        <v>5013</v>
      </c>
      <c r="G9" s="10"/>
      <c r="H9" s="17">
        <f>R9+W9</f>
        <v>4094328.44</v>
      </c>
      <c r="I9" s="17">
        <f t="shared" si="1"/>
        <v>255750.58964000002</v>
      </c>
      <c r="J9" s="17">
        <f t="shared" si="2"/>
        <v>4350079.02964</v>
      </c>
      <c r="K9" s="17">
        <f t="shared" si="3"/>
        <v>3801</v>
      </c>
      <c r="L9" s="10"/>
      <c r="M9" s="17">
        <f>AB9+AG9+AL9+AQ9</f>
        <v>1305672.02</v>
      </c>
      <c r="N9" s="17">
        <f t="shared" si="4"/>
        <v>81649.37662</v>
      </c>
      <c r="O9" s="17">
        <f t="shared" si="5"/>
        <v>1387321.39662</v>
      </c>
      <c r="P9" s="17">
        <f t="shared" si="6"/>
        <v>1212</v>
      </c>
      <c r="Q9" s="10"/>
      <c r="R9" s="10">
        <v>1149851.08</v>
      </c>
      <c r="S9" s="17">
        <v>71905.69447999999</v>
      </c>
      <c r="T9" s="17">
        <f t="shared" si="7"/>
        <v>1221756.7744800001</v>
      </c>
      <c r="U9" s="17">
        <v>1069</v>
      </c>
      <c r="V9" s="10"/>
      <c r="W9" s="10">
        <v>2944477.36</v>
      </c>
      <c r="X9" s="17">
        <v>183844.89516000001</v>
      </c>
      <c r="Y9" s="17">
        <f t="shared" si="8"/>
        <v>3128322.2551599997</v>
      </c>
      <c r="Z9" s="17">
        <v>2732</v>
      </c>
      <c r="AA9" s="10"/>
      <c r="AB9" s="10">
        <v>182686.96</v>
      </c>
      <c r="AC9" s="17">
        <v>11437.55576</v>
      </c>
      <c r="AD9" s="17">
        <f t="shared" si="9"/>
        <v>194124.51575999998</v>
      </c>
      <c r="AE9" s="17">
        <v>169</v>
      </c>
      <c r="AF9" s="10"/>
      <c r="AG9" s="10">
        <v>832835.64</v>
      </c>
      <c r="AH9" s="17">
        <v>52102.55084</v>
      </c>
      <c r="AI9" s="17">
        <f t="shared" si="10"/>
        <v>884938.19084</v>
      </c>
      <c r="AJ9" s="17">
        <v>774</v>
      </c>
      <c r="AK9" s="10"/>
      <c r="AL9" s="10">
        <v>290149.42</v>
      </c>
      <c r="AM9" s="17">
        <v>18109.27002</v>
      </c>
      <c r="AN9" s="17">
        <f t="shared" si="11"/>
        <v>308258.69002</v>
      </c>
      <c r="AO9" s="17">
        <v>269</v>
      </c>
      <c r="AP9" s="10"/>
      <c r="AQ9" s="10"/>
      <c r="AR9" s="10"/>
      <c r="AS9" s="10"/>
      <c r="AT9" s="10"/>
    </row>
    <row r="10" spans="1:46" ht="12">
      <c r="A10" s="1">
        <v>40817</v>
      </c>
      <c r="C10" s="10"/>
      <c r="D10" s="10">
        <v>229400</v>
      </c>
      <c r="E10" s="10">
        <f>C10+D10</f>
        <v>229400</v>
      </c>
      <c r="F10" s="10">
        <f t="shared" si="0"/>
        <v>5014</v>
      </c>
      <c r="G10" s="10"/>
      <c r="H10" s="17"/>
      <c r="I10" s="17">
        <f t="shared" si="1"/>
        <v>173864.70084</v>
      </c>
      <c r="J10" s="17">
        <f t="shared" si="2"/>
        <v>173864.70084</v>
      </c>
      <c r="K10" s="17">
        <f t="shared" si="3"/>
        <v>3801</v>
      </c>
      <c r="L10" s="10"/>
      <c r="M10" s="17"/>
      <c r="N10" s="17">
        <f t="shared" si="4"/>
        <v>55535.27622</v>
      </c>
      <c r="O10" s="17">
        <f t="shared" si="5"/>
        <v>55535.27622</v>
      </c>
      <c r="P10" s="17">
        <f t="shared" si="6"/>
        <v>1213</v>
      </c>
      <c r="Q10" s="10"/>
      <c r="R10" s="10">
        <v>0</v>
      </c>
      <c r="S10" s="17">
        <v>48909.33288</v>
      </c>
      <c r="T10" s="17">
        <f t="shared" si="7"/>
        <v>48909.33288</v>
      </c>
      <c r="U10" s="17">
        <v>1068</v>
      </c>
      <c r="V10" s="10"/>
      <c r="W10" s="10">
        <v>0</v>
      </c>
      <c r="X10" s="17">
        <v>124955.36796000002</v>
      </c>
      <c r="Y10" s="17">
        <f t="shared" si="8"/>
        <v>124955.36796000002</v>
      </c>
      <c r="Z10" s="17">
        <v>2733</v>
      </c>
      <c r="AA10" s="10"/>
      <c r="AB10" s="10">
        <v>0</v>
      </c>
      <c r="AC10" s="17">
        <v>7782.97656</v>
      </c>
      <c r="AD10" s="17">
        <f t="shared" si="9"/>
        <v>7782.97656</v>
      </c>
      <c r="AE10" s="17">
        <v>169</v>
      </c>
      <c r="AF10" s="10"/>
      <c r="AG10" s="10">
        <v>0</v>
      </c>
      <c r="AH10" s="17">
        <v>35445.75804</v>
      </c>
      <c r="AI10" s="17">
        <f t="shared" si="10"/>
        <v>35445.75804</v>
      </c>
      <c r="AJ10" s="17">
        <v>774</v>
      </c>
      <c r="AK10" s="10"/>
      <c r="AL10" s="10">
        <v>0</v>
      </c>
      <c r="AM10" s="17">
        <v>12306.54162</v>
      </c>
      <c r="AN10" s="17">
        <f t="shared" si="11"/>
        <v>12306.54162</v>
      </c>
      <c r="AO10" s="17">
        <v>270</v>
      </c>
      <c r="AP10" s="10"/>
      <c r="AQ10" s="10"/>
      <c r="AR10" s="10"/>
      <c r="AS10" s="10"/>
      <c r="AT10" s="10"/>
    </row>
    <row r="11" spans="1:46" ht="12">
      <c r="A11" s="1">
        <v>41000</v>
      </c>
      <c r="C11" s="10">
        <v>5620000</v>
      </c>
      <c r="D11" s="10">
        <v>229400</v>
      </c>
      <c r="E11" s="10">
        <f>C11+D11</f>
        <v>5849400</v>
      </c>
      <c r="F11" s="10">
        <f t="shared" si="0"/>
        <v>5014</v>
      </c>
      <c r="G11" s="10"/>
      <c r="H11" s="17">
        <f>R11+W11</f>
        <v>4258699.732000001</v>
      </c>
      <c r="I11" s="17">
        <f t="shared" si="1"/>
        <v>173864.70084</v>
      </c>
      <c r="J11" s="17">
        <f t="shared" si="2"/>
        <v>4432564.432840001</v>
      </c>
      <c r="K11" s="17">
        <f t="shared" si="3"/>
        <v>3801</v>
      </c>
      <c r="L11" s="10"/>
      <c r="M11" s="17">
        <f>AB11+AG11+AL11+AQ11</f>
        <v>1361301.706</v>
      </c>
      <c r="N11" s="17">
        <f t="shared" si="4"/>
        <v>55535.27622</v>
      </c>
      <c r="O11" s="17">
        <f t="shared" si="5"/>
        <v>1416836.9822200001</v>
      </c>
      <c r="P11" s="17">
        <f t="shared" si="6"/>
        <v>1213</v>
      </c>
      <c r="Q11" s="10"/>
      <c r="R11" s="10">
        <v>1197097.224</v>
      </c>
      <c r="S11" s="17">
        <v>48909.33288</v>
      </c>
      <c r="T11" s="17">
        <f t="shared" si="7"/>
        <v>1246006.55688</v>
      </c>
      <c r="U11" s="17">
        <v>1068</v>
      </c>
      <c r="V11" s="10"/>
      <c r="W11" s="10">
        <v>3061602.5080000004</v>
      </c>
      <c r="X11" s="17">
        <v>124955.36796000002</v>
      </c>
      <c r="Y11" s="17">
        <f t="shared" si="8"/>
        <v>3186557.8759600003</v>
      </c>
      <c r="Z11" s="17">
        <v>2733</v>
      </c>
      <c r="AA11" s="10"/>
      <c r="AB11" s="10">
        <v>190688.288</v>
      </c>
      <c r="AC11" s="17">
        <v>7782.97656</v>
      </c>
      <c r="AD11" s="17">
        <f t="shared" si="9"/>
        <v>198471.26456</v>
      </c>
      <c r="AE11" s="17">
        <v>169</v>
      </c>
      <c r="AF11" s="10"/>
      <c r="AG11" s="10">
        <v>868690.292</v>
      </c>
      <c r="AH11" s="17">
        <v>35445.75804</v>
      </c>
      <c r="AI11" s="17">
        <f t="shared" si="10"/>
        <v>904136.05004</v>
      </c>
      <c r="AJ11" s="17">
        <v>774</v>
      </c>
      <c r="AK11" s="10"/>
      <c r="AL11" s="10">
        <v>301923.126</v>
      </c>
      <c r="AM11" s="17">
        <v>12306.54162</v>
      </c>
      <c r="AN11" s="17">
        <f t="shared" si="11"/>
        <v>314229.66761999996</v>
      </c>
      <c r="AO11" s="17">
        <v>270</v>
      </c>
      <c r="AP11" s="10"/>
      <c r="AQ11" s="10"/>
      <c r="AR11" s="10"/>
      <c r="AS11" s="10"/>
      <c r="AT11" s="10"/>
    </row>
    <row r="12" spans="1:46" ht="12">
      <c r="A12" s="1">
        <v>41183</v>
      </c>
      <c r="C12" s="10"/>
      <c r="D12" s="10">
        <v>117000</v>
      </c>
      <c r="E12" s="10">
        <f>C12+D12</f>
        <v>117000</v>
      </c>
      <c r="F12" s="10">
        <f t="shared" si="0"/>
        <v>5015</v>
      </c>
      <c r="G12" s="10"/>
      <c r="H12" s="17"/>
      <c r="I12" s="17">
        <f t="shared" si="1"/>
        <v>88690.0462</v>
      </c>
      <c r="J12" s="17">
        <f t="shared" si="2"/>
        <v>88690.0462</v>
      </c>
      <c r="K12" s="17">
        <f t="shared" si="3"/>
        <v>3801</v>
      </c>
      <c r="L12" s="10"/>
      <c r="M12" s="17"/>
      <c r="N12" s="17">
        <f t="shared" si="4"/>
        <v>28309.9421</v>
      </c>
      <c r="O12" s="17">
        <f t="shared" si="5"/>
        <v>28309.9421</v>
      </c>
      <c r="P12" s="17">
        <f t="shared" si="6"/>
        <v>1214</v>
      </c>
      <c r="Q12" s="10"/>
      <c r="R12" s="10">
        <v>0</v>
      </c>
      <c r="S12" s="17">
        <v>24967.308399999998</v>
      </c>
      <c r="T12" s="17">
        <f t="shared" si="7"/>
        <v>24967.308399999998</v>
      </c>
      <c r="U12" s="17">
        <v>1068</v>
      </c>
      <c r="V12" s="10"/>
      <c r="W12" s="10">
        <v>0</v>
      </c>
      <c r="X12" s="17">
        <v>63722.7378</v>
      </c>
      <c r="Y12" s="17">
        <f t="shared" si="8"/>
        <v>63722.7378</v>
      </c>
      <c r="Z12" s="17">
        <v>2733</v>
      </c>
      <c r="AA12" s="10"/>
      <c r="AB12" s="10">
        <v>0</v>
      </c>
      <c r="AC12" s="17">
        <v>3969.7108</v>
      </c>
      <c r="AD12" s="17">
        <f t="shared" si="9"/>
        <v>3969.7108</v>
      </c>
      <c r="AE12" s="17">
        <v>169</v>
      </c>
      <c r="AF12" s="10"/>
      <c r="AG12" s="10">
        <v>0</v>
      </c>
      <c r="AH12" s="17">
        <v>18072.1922</v>
      </c>
      <c r="AI12" s="17">
        <f t="shared" si="10"/>
        <v>18072.1922</v>
      </c>
      <c r="AJ12" s="17">
        <v>775</v>
      </c>
      <c r="AK12" s="10"/>
      <c r="AL12" s="10">
        <v>0</v>
      </c>
      <c r="AM12" s="17">
        <v>6268.0391</v>
      </c>
      <c r="AN12" s="17">
        <f t="shared" si="11"/>
        <v>6268.0391</v>
      </c>
      <c r="AO12" s="17">
        <v>270</v>
      </c>
      <c r="AP12" s="10"/>
      <c r="AQ12" s="10"/>
      <c r="AR12" s="10"/>
      <c r="AS12" s="10"/>
      <c r="AT12" s="10"/>
    </row>
    <row r="13" spans="1:46" ht="12">
      <c r="A13" s="1">
        <v>41365</v>
      </c>
      <c r="C13" s="10">
        <v>5850000</v>
      </c>
      <c r="D13" s="10">
        <v>117000</v>
      </c>
      <c r="E13" s="10">
        <f>C13+D13</f>
        <v>5967000</v>
      </c>
      <c r="F13" s="10">
        <f t="shared" si="0"/>
        <v>5015</v>
      </c>
      <c r="G13" s="10"/>
      <c r="H13" s="17">
        <f>R13+W13</f>
        <v>4434509.3100000005</v>
      </c>
      <c r="I13" s="17">
        <f t="shared" si="1"/>
        <v>88690.0462</v>
      </c>
      <c r="J13" s="17">
        <f t="shared" si="2"/>
        <v>4523199.3562</v>
      </c>
      <c r="K13" s="17">
        <f t="shared" si="3"/>
        <v>3801</v>
      </c>
      <c r="L13" s="10"/>
      <c r="M13" s="17">
        <f>AB13+AG13+AL13+AQ13</f>
        <v>1415491.105</v>
      </c>
      <c r="N13" s="17">
        <f t="shared" si="4"/>
        <v>28309.9421</v>
      </c>
      <c r="O13" s="17">
        <f t="shared" si="5"/>
        <v>1443801.0471</v>
      </c>
      <c r="P13" s="17">
        <f t="shared" si="6"/>
        <v>1214</v>
      </c>
      <c r="Q13" s="10"/>
      <c r="R13" s="10">
        <v>1248348.42</v>
      </c>
      <c r="S13" s="17">
        <v>24967.308399999998</v>
      </c>
      <c r="T13" s="17">
        <f t="shared" si="7"/>
        <v>1273315.7284</v>
      </c>
      <c r="U13" s="17">
        <v>1068</v>
      </c>
      <c r="V13" s="10"/>
      <c r="W13" s="10">
        <v>3186160.89</v>
      </c>
      <c r="X13" s="17">
        <v>63722.7378</v>
      </c>
      <c r="Y13" s="17">
        <f t="shared" si="8"/>
        <v>3249883.6278</v>
      </c>
      <c r="Z13" s="17">
        <v>2733</v>
      </c>
      <c r="AA13" s="10"/>
      <c r="AB13" s="10">
        <v>198482.54</v>
      </c>
      <c r="AC13" s="17">
        <v>3969.7108</v>
      </c>
      <c r="AD13" s="17">
        <f t="shared" si="9"/>
        <v>202452.2508</v>
      </c>
      <c r="AE13" s="17">
        <v>169</v>
      </c>
      <c r="AF13" s="10"/>
      <c r="AG13" s="10">
        <v>903615.61</v>
      </c>
      <c r="AH13" s="17">
        <v>18072.1922</v>
      </c>
      <c r="AI13" s="17">
        <f t="shared" si="10"/>
        <v>921687.8022</v>
      </c>
      <c r="AJ13" s="17">
        <v>775</v>
      </c>
      <c r="AK13" s="10"/>
      <c r="AL13" s="10">
        <v>313392.955</v>
      </c>
      <c r="AM13" s="17">
        <v>6268.0391</v>
      </c>
      <c r="AN13" s="17">
        <f t="shared" si="11"/>
        <v>319660.9941</v>
      </c>
      <c r="AO13" s="17">
        <v>270</v>
      </c>
      <c r="AP13" s="10"/>
      <c r="AQ13" s="10"/>
      <c r="AR13" s="10"/>
      <c r="AS13" s="10"/>
      <c r="AT13" s="10"/>
    </row>
    <row r="14" spans="1:46" ht="12">
      <c r="A14" s="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4"/>
      <c r="AB14" s="10"/>
      <c r="AC14" s="10"/>
      <c r="AD14" s="10"/>
      <c r="AE14" s="10"/>
      <c r="AF14" s="10"/>
      <c r="AG14" s="10"/>
      <c r="AH14" s="10"/>
      <c r="AI14" s="10"/>
      <c r="AJ14" s="10"/>
      <c r="AK14" s="4"/>
      <c r="AL14" s="10"/>
      <c r="AM14" s="10"/>
      <c r="AN14" s="10"/>
      <c r="AO14" s="10"/>
      <c r="AP14" s="10"/>
      <c r="AQ14" s="10"/>
      <c r="AR14" s="10"/>
      <c r="AS14" s="10"/>
      <c r="AT14" s="10"/>
    </row>
    <row r="15" spans="1:46" ht="12.75" thickBot="1">
      <c r="A15" s="1" t="s">
        <v>2</v>
      </c>
      <c r="C15" s="16">
        <f>SUM(C8:C14)</f>
        <v>16870000</v>
      </c>
      <c r="D15" s="16">
        <f>SUM(D8:D14)</f>
        <v>1367600</v>
      </c>
      <c r="E15" s="16">
        <f>SUM(E8:E14)</f>
        <v>18237600</v>
      </c>
      <c r="F15" s="16">
        <f>SUM(F8:F14)</f>
        <v>30084</v>
      </c>
      <c r="G15" s="10"/>
      <c r="H15" s="16">
        <f>SUM(H8:H14)</f>
        <v>12787537.482</v>
      </c>
      <c r="I15" s="16">
        <f>SUM(I8:I14)</f>
        <v>1036610.6733600001</v>
      </c>
      <c r="J15" s="16">
        <f>SUM(J8:J14)</f>
        <v>13824148.15536</v>
      </c>
      <c r="K15" s="16">
        <f>SUM(K8:K14)</f>
        <v>22806</v>
      </c>
      <c r="L15" s="10"/>
      <c r="M15" s="16">
        <f>SUM(M8:M14)</f>
        <v>4082464.831</v>
      </c>
      <c r="N15" s="16">
        <f>SUM(N8:N14)</f>
        <v>330989.18987999996</v>
      </c>
      <c r="O15" s="16">
        <f>SUM(O8:O14)</f>
        <v>4413454.020880001</v>
      </c>
      <c r="P15" s="16">
        <f>SUM(P8:P14)</f>
        <v>7278</v>
      </c>
      <c r="Q15" s="10"/>
      <c r="R15" s="16">
        <f>SUM(R8:R14)</f>
        <v>3595296.724</v>
      </c>
      <c r="S15" s="16">
        <f>SUM(S8:S14)</f>
        <v>291564.67152</v>
      </c>
      <c r="T15" s="16">
        <f>SUM(T8:T14)</f>
        <v>3886861.3955200003</v>
      </c>
      <c r="U15" s="16">
        <f>SUM(U8:U14)</f>
        <v>6410</v>
      </c>
      <c r="V15" s="10"/>
      <c r="W15" s="16">
        <f>SUM(W8:W14)</f>
        <v>9192240.758000001</v>
      </c>
      <c r="X15" s="16">
        <f>SUM(X8:X14)</f>
        <v>745046.00184</v>
      </c>
      <c r="Y15" s="16">
        <f>SUM(Y8:Y14)</f>
        <v>9937286.75984</v>
      </c>
      <c r="Z15" s="16">
        <f>SUM(Z8:Z14)</f>
        <v>16396</v>
      </c>
      <c r="AA15" s="4"/>
      <c r="AB15" s="16">
        <f>SUM(AB8:AB14)</f>
        <v>571857.7880000001</v>
      </c>
      <c r="AC15" s="16">
        <f>SUM(AC8:AC14)</f>
        <v>46380.48624</v>
      </c>
      <c r="AD15" s="16">
        <f>SUM(AD8:AD14)</f>
        <v>618238.27424</v>
      </c>
      <c r="AE15" s="16">
        <f>SUM(AE8:AE14)</f>
        <v>1014</v>
      </c>
      <c r="AF15" s="10"/>
      <c r="AG15" s="16">
        <f>SUM(AG8:AG14)</f>
        <v>2605141.542</v>
      </c>
      <c r="AH15" s="16">
        <f>SUM(AH8:AH14)</f>
        <v>211241.00215999997</v>
      </c>
      <c r="AI15" s="16">
        <f>SUM(AI8:AI14)</f>
        <v>2816382.54416</v>
      </c>
      <c r="AJ15" s="16">
        <f>SUM(AJ8:AJ14)</f>
        <v>4646</v>
      </c>
      <c r="AK15" s="4"/>
      <c r="AL15" s="16">
        <f>SUM(AL8:AL14)</f>
        <v>905465.5009999999</v>
      </c>
      <c r="AM15" s="16">
        <f>SUM(AM8:AM14)</f>
        <v>73367.70147999999</v>
      </c>
      <c r="AN15" s="16">
        <f>SUM(AN8:AN14)</f>
        <v>978833.20248</v>
      </c>
      <c r="AO15" s="16">
        <f>SUM(AO8:AO14)</f>
        <v>1618</v>
      </c>
      <c r="AP15" s="10"/>
      <c r="AQ15" s="16">
        <f>SUM(AQ8:AQ11)</f>
        <v>0</v>
      </c>
      <c r="AR15" s="16">
        <f>SUM(AR8:AR11)</f>
        <v>0</v>
      </c>
      <c r="AS15" s="16">
        <f>SUM(AS8:AS11)</f>
        <v>0</v>
      </c>
      <c r="AT15" s="17"/>
    </row>
    <row r="16" ht="12.75" thickTop="1"/>
  </sheetData>
  <sheetProtection/>
  <printOptions/>
  <pageMargins left="0.75" right="0.75" top="1" bottom="1" header="0.5" footer="0.5"/>
  <pageSetup horizontalDpi="600" verticalDpi="600" orientation="landscape" scale="66"/>
  <colBreaks count="2" manualBreakCount="2">
    <brk id="12" max="65535" man="1"/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Maryland System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mcyang</dc:creator>
  <cp:keywords/>
  <dc:description/>
  <cp:lastModifiedBy>Eric Nicholson</cp:lastModifiedBy>
  <cp:lastPrinted>2011-04-29T17:58:30Z</cp:lastPrinted>
  <dcterms:created xsi:type="dcterms:W3CDTF">1997-11-06T16:03:09Z</dcterms:created>
  <dcterms:modified xsi:type="dcterms:W3CDTF">2011-04-29T17:58:43Z</dcterms:modified>
  <cp:category/>
  <cp:version/>
  <cp:contentType/>
  <cp:contentStatus/>
</cp:coreProperties>
</file>