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540" windowWidth="15480" windowHeight="11440" tabRatio="934" activeTab="0"/>
  </bookViews>
  <sheets>
    <sheet name="Cost of Issue " sheetId="1" r:id="rId1"/>
  </sheets>
  <definedNames>
    <definedName name="_xlnm.Print_Area" localSheetId="0">'Cost of Issue '!$A$4:$I$17</definedName>
    <definedName name="_xlnm.Print_Titles" localSheetId="0">'Cost of Issue '!$1:$3</definedName>
  </definedNames>
  <calcPr fullCalcOnLoad="1"/>
</workbook>
</file>

<file path=xl/comments1.xml><?xml version="1.0" encoding="utf-8"?>
<comments xmlns="http://schemas.openxmlformats.org/spreadsheetml/2006/main">
  <authors>
    <author>Ichun Yeh</author>
  </authors>
  <commentList>
    <comment ref="E5" authorId="0">
      <text>
        <r>
          <rPr>
            <b/>
            <sz val="8"/>
            <rFont val="Tahoma"/>
            <family val="2"/>
          </rPr>
          <t>Ichun Yeh:</t>
        </r>
        <r>
          <rPr>
            <sz val="8"/>
            <rFont val="Tahoma"/>
            <family val="2"/>
          </rPr>
          <t xml:space="preserve">
Annual Surveillance Fee
09/01/12 Thru 8/31/12</t>
        </r>
      </text>
    </comment>
    <comment ref="E6" authorId="0">
      <text>
        <r>
          <rPr>
            <b/>
            <sz val="8"/>
            <rFont val="Tahoma"/>
            <family val="2"/>
          </rPr>
          <t>Ichun Yeh:</t>
        </r>
        <r>
          <rPr>
            <sz val="8"/>
            <rFont val="Tahoma"/>
            <family val="2"/>
          </rPr>
          <t xml:space="preserve">
The remarketing fee for "USM Variable Rate Demand (UMCP Business School Addition) Series 2000
Balance: $2,800,000.00
Fee: .000700
Total Due: $1,960.00</t>
        </r>
      </text>
    </comment>
  </commentList>
</comments>
</file>

<file path=xl/sharedStrings.xml><?xml version="1.0" encoding="utf-8"?>
<sst xmlns="http://schemas.openxmlformats.org/spreadsheetml/2006/main" count="42" uniqueCount="26">
  <si>
    <t>Cost of Issue</t>
  </si>
  <si>
    <t>M&amp;T Bank</t>
  </si>
  <si>
    <t>Project Name</t>
  </si>
  <si>
    <t>Payment</t>
  </si>
  <si>
    <t>FY</t>
  </si>
  <si>
    <t>Cert #</t>
  </si>
  <si>
    <t>Date</t>
  </si>
  <si>
    <t>Inv No.</t>
  </si>
  <si>
    <t>Payee</t>
  </si>
  <si>
    <t>Account #</t>
  </si>
  <si>
    <t>Clear Date</t>
  </si>
  <si>
    <t>Total</t>
  </si>
  <si>
    <t>COP 2000 -Certification of Participation</t>
  </si>
  <si>
    <t>Standard &amp; Poor's</t>
  </si>
  <si>
    <t>Bank of America</t>
  </si>
  <si>
    <t>030294760339PCM (Period 04/01/12-06/30/12)</t>
  </si>
  <si>
    <t>030294760346PCM (Period 07/01/12-09/30/12)</t>
  </si>
  <si>
    <t>030294760351PCM (Period 10/01/12-12/31/12)</t>
  </si>
  <si>
    <t>030294760356PCM (Period 01/01/13-03/31/13)</t>
  </si>
  <si>
    <t>Whiteford, Taylor &amp; Preston, LLP</t>
  </si>
  <si>
    <t>6203716/6203717</t>
  </si>
  <si>
    <t>Ltr Dtd 3/5/13</t>
  </si>
  <si>
    <t>PFM Asset Management LLC</t>
  </si>
  <si>
    <t>Whiteford Taylor Preston</t>
  </si>
  <si>
    <t>030294760364PCM (Period 04/01/13-06/06/13)</t>
  </si>
  <si>
    <t>Reimburse to Office of the Attorney General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</si>
</sst>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[$-409]dddd\,\ mmmm\ dd\,\ yyyy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</numFmts>
  <fonts count="34">
    <font>
      <sz val="10"/>
      <name val="Arial"/>
      <family val="2"/>
    </font>
    <font>
      <b/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9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4" fillId="0" borderId="3" applyNumberFormat="0" applyFill="0" applyAlignment="0" applyProtection="0"/>
    <xf numFmtId="0" fontId="1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0" fillId="29" borderId="7" applyNumberFormat="0" applyFont="0" applyAlignment="0" applyProtection="0"/>
    <xf numFmtId="0" fontId="30" fillId="24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40" fontId="0" fillId="0" borderId="0" xfId="0" applyNumberFormat="1" applyFill="1" applyAlignment="1">
      <alignment/>
    </xf>
    <xf numFmtId="0" fontId="1" fillId="0" borderId="0" xfId="0" applyFont="1" applyFill="1" applyAlignment="1" quotePrefix="1">
      <alignment horizontal="left"/>
    </xf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165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 quotePrefix="1">
      <alignment horizontal="center"/>
    </xf>
    <xf numFmtId="0" fontId="0" fillId="0" borderId="11" xfId="0" applyFill="1" applyBorder="1" applyAlignment="1">
      <alignment horizontal="center"/>
    </xf>
    <xf numFmtId="40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40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164" fontId="0" fillId="0" borderId="0" xfId="0" applyNumberFormat="1" applyFill="1" applyBorder="1" applyAlignment="1" quotePrefix="1">
      <alignment horizontal="center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 quotePrefix="1">
      <alignment horizontal="left"/>
    </xf>
    <xf numFmtId="40" fontId="1" fillId="0" borderId="0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65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0" fontId="1" fillId="0" borderId="12" xfId="0" applyNumberFormat="1" applyFont="1" applyFill="1" applyBorder="1" applyAlignment="1">
      <alignment/>
    </xf>
    <xf numFmtId="165" fontId="0" fillId="0" borderId="12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150" zoomScaleNormal="150" workbookViewId="0" topLeftCell="A1">
      <pane ySplit="3" topLeftCell="BM4" activePane="bottomLeft" state="frozen"/>
      <selection pane="topLeft" activeCell="A1" sqref="A1"/>
      <selection pane="bottomLeft" activeCell="F21" sqref="F21"/>
    </sheetView>
  </sheetViews>
  <sheetFormatPr defaultColWidth="8.8515625" defaultRowHeight="12.75"/>
  <cols>
    <col min="1" max="1" width="3.7109375" style="1" customWidth="1"/>
    <col min="2" max="2" width="6.421875" style="1" customWidth="1"/>
    <col min="3" max="3" width="9.7109375" style="4" customWidth="1"/>
    <col min="4" max="4" width="14.8515625" style="1" customWidth="1"/>
    <col min="5" max="5" width="22.140625" style="5" customWidth="1"/>
    <col min="6" max="6" width="32.28125" style="1" customWidth="1"/>
    <col min="7" max="7" width="13.00390625" style="2" customWidth="1"/>
    <col min="8" max="8" width="12.421875" style="5" customWidth="1"/>
    <col min="9" max="9" width="9.7109375" style="6" customWidth="1"/>
    <col min="10" max="10" width="9.7109375" style="1" bestFit="1" customWidth="1"/>
    <col min="11" max="16384" width="8.8515625" style="1" customWidth="1"/>
  </cols>
  <sheetData>
    <row r="1" ht="12.75">
      <c r="B1" s="3" t="s">
        <v>12</v>
      </c>
    </row>
    <row r="2" ht="13.5" thickBot="1"/>
    <row r="3" spans="1:9" ht="14.25" thickBot="1" thickTop="1">
      <c r="A3" s="7" t="s">
        <v>4</v>
      </c>
      <c r="B3" s="7" t="s">
        <v>5</v>
      </c>
      <c r="C3" s="8" t="s">
        <v>6</v>
      </c>
      <c r="D3" s="9" t="s">
        <v>2</v>
      </c>
      <c r="E3" s="10" t="s">
        <v>7</v>
      </c>
      <c r="F3" s="10" t="s">
        <v>8</v>
      </c>
      <c r="G3" s="11" t="s">
        <v>3</v>
      </c>
      <c r="H3" s="10" t="s">
        <v>9</v>
      </c>
      <c r="I3" s="12" t="s">
        <v>10</v>
      </c>
    </row>
    <row r="4" spans="1:10" ht="14.25" customHeight="1" thickTop="1">
      <c r="A4" s="13">
        <v>13</v>
      </c>
      <c r="B4" s="14">
        <v>89</v>
      </c>
      <c r="C4" s="17">
        <v>41108</v>
      </c>
      <c r="D4" s="20" t="s">
        <v>0</v>
      </c>
      <c r="E4" s="18" t="s">
        <v>15</v>
      </c>
      <c r="F4" s="16" t="s">
        <v>14</v>
      </c>
      <c r="G4" s="2">
        <v>6134.94</v>
      </c>
      <c r="H4" s="14">
        <v>77066</v>
      </c>
      <c r="I4" s="17">
        <v>41117</v>
      </c>
      <c r="J4" s="2"/>
    </row>
    <row r="5" spans="1:10" ht="14.25" customHeight="1">
      <c r="A5" s="13">
        <v>13</v>
      </c>
      <c r="B5" s="14">
        <v>90</v>
      </c>
      <c r="C5" s="17">
        <v>41183</v>
      </c>
      <c r="D5" s="20" t="s">
        <v>0</v>
      </c>
      <c r="E5" s="18">
        <v>10303994</v>
      </c>
      <c r="F5" s="16" t="s">
        <v>13</v>
      </c>
      <c r="G5" s="2">
        <v>3500</v>
      </c>
      <c r="H5" s="14">
        <v>77066</v>
      </c>
      <c r="I5" s="17">
        <v>41191</v>
      </c>
      <c r="J5" s="2"/>
    </row>
    <row r="6" spans="1:10" ht="14.25" customHeight="1">
      <c r="A6" s="13">
        <v>13</v>
      </c>
      <c r="B6" s="14">
        <v>90</v>
      </c>
      <c r="C6" s="17">
        <v>41180</v>
      </c>
      <c r="D6" s="20" t="s">
        <v>0</v>
      </c>
      <c r="E6" s="18">
        <v>502459</v>
      </c>
      <c r="F6" s="23" t="s">
        <v>1</v>
      </c>
      <c r="G6" s="2">
        <v>1960</v>
      </c>
      <c r="H6" s="14">
        <v>77066</v>
      </c>
      <c r="I6" s="17">
        <v>41191</v>
      </c>
      <c r="J6" s="2"/>
    </row>
    <row r="7" spans="1:10" ht="14.25" customHeight="1">
      <c r="A7" s="13">
        <v>13</v>
      </c>
      <c r="B7" s="14">
        <v>91</v>
      </c>
      <c r="C7" s="17">
        <v>41199</v>
      </c>
      <c r="D7" s="20" t="s">
        <v>0</v>
      </c>
      <c r="E7" s="13" t="s">
        <v>16</v>
      </c>
      <c r="F7" s="16" t="s">
        <v>14</v>
      </c>
      <c r="G7" s="2">
        <v>4334.5</v>
      </c>
      <c r="H7" s="14">
        <v>77066</v>
      </c>
      <c r="I7" s="17">
        <v>41205</v>
      </c>
      <c r="J7" s="2"/>
    </row>
    <row r="8" spans="1:10" ht="14.25" customHeight="1">
      <c r="A8" s="13">
        <v>13</v>
      </c>
      <c r="B8" s="14">
        <v>92</v>
      </c>
      <c r="C8" s="17">
        <v>41290</v>
      </c>
      <c r="D8" s="20" t="s">
        <v>0</v>
      </c>
      <c r="E8" s="13" t="s">
        <v>17</v>
      </c>
      <c r="F8" s="16" t="s">
        <v>14</v>
      </c>
      <c r="G8" s="2">
        <v>4334.5</v>
      </c>
      <c r="H8" s="14">
        <v>77066</v>
      </c>
      <c r="I8" s="17">
        <v>41297</v>
      </c>
      <c r="J8" s="2"/>
    </row>
    <row r="9" spans="1:10" ht="14.25" customHeight="1">
      <c r="A9" s="13">
        <v>13</v>
      </c>
      <c r="B9" s="14">
        <v>93</v>
      </c>
      <c r="C9" s="17">
        <v>41381</v>
      </c>
      <c r="D9" s="20" t="s">
        <v>0</v>
      </c>
      <c r="E9" s="13" t="s">
        <v>18</v>
      </c>
      <c r="F9" s="16" t="s">
        <v>14</v>
      </c>
      <c r="G9" s="2">
        <v>4240.27</v>
      </c>
      <c r="H9" s="14">
        <v>77066</v>
      </c>
      <c r="I9" s="17"/>
      <c r="J9" s="2"/>
    </row>
    <row r="10" spans="1:10" ht="14.25" customHeight="1">
      <c r="A10" s="13">
        <v>13</v>
      </c>
      <c r="B10" s="14">
        <v>93</v>
      </c>
      <c r="C10" s="17">
        <v>41381</v>
      </c>
      <c r="D10" s="20" t="s">
        <v>0</v>
      </c>
      <c r="E10" s="13">
        <v>6199890</v>
      </c>
      <c r="F10" s="23" t="s">
        <v>19</v>
      </c>
      <c r="G10" s="2">
        <v>4000</v>
      </c>
      <c r="H10" s="14">
        <v>77066</v>
      </c>
      <c r="I10" s="17"/>
      <c r="J10" s="2"/>
    </row>
    <row r="11" spans="1:10" ht="14.25" customHeight="1">
      <c r="A11" s="13">
        <v>13</v>
      </c>
      <c r="B11" s="14">
        <v>94</v>
      </c>
      <c r="C11" s="17">
        <v>41417</v>
      </c>
      <c r="D11" s="20" t="s">
        <v>0</v>
      </c>
      <c r="E11" s="14" t="s">
        <v>20</v>
      </c>
      <c r="F11" s="23" t="s">
        <v>19</v>
      </c>
      <c r="G11" s="2">
        <f>1863+2349.1</f>
        <v>4212.1</v>
      </c>
      <c r="H11" s="14">
        <v>77066</v>
      </c>
      <c r="I11" s="17"/>
      <c r="J11" s="2"/>
    </row>
    <row r="12" spans="1:10" ht="14.25" customHeight="1">
      <c r="A12" s="13">
        <v>13</v>
      </c>
      <c r="B12" s="14">
        <v>95</v>
      </c>
      <c r="C12" s="17">
        <v>41446</v>
      </c>
      <c r="D12" s="20" t="s">
        <v>0</v>
      </c>
      <c r="E12" s="14" t="s">
        <v>21</v>
      </c>
      <c r="F12" s="16" t="s">
        <v>25</v>
      </c>
      <c r="G12" s="2">
        <v>5.45</v>
      </c>
      <c r="H12" s="14">
        <v>77066</v>
      </c>
      <c r="I12" s="17"/>
      <c r="J12" s="2"/>
    </row>
    <row r="13" spans="1:10" ht="14.25" customHeight="1">
      <c r="A13" s="13">
        <v>13</v>
      </c>
      <c r="B13" s="14">
        <v>95</v>
      </c>
      <c r="C13" s="17">
        <v>41446</v>
      </c>
      <c r="D13" s="20" t="s">
        <v>0</v>
      </c>
      <c r="E13" s="14">
        <v>59558</v>
      </c>
      <c r="F13" s="16" t="s">
        <v>22</v>
      </c>
      <c r="G13" s="2">
        <v>10000</v>
      </c>
      <c r="H13" s="14">
        <v>77066</v>
      </c>
      <c r="I13" s="17"/>
      <c r="J13" s="2"/>
    </row>
    <row r="14" spans="1:10" ht="14.25" customHeight="1">
      <c r="A14" s="13">
        <v>13</v>
      </c>
      <c r="B14" s="14">
        <v>95</v>
      </c>
      <c r="C14" s="17">
        <v>41446</v>
      </c>
      <c r="D14" s="20" t="s">
        <v>0</v>
      </c>
      <c r="E14" s="14">
        <v>6205972</v>
      </c>
      <c r="F14" s="16" t="s">
        <v>23</v>
      </c>
      <c r="G14" s="2">
        <v>1512</v>
      </c>
      <c r="H14" s="14">
        <v>77066</v>
      </c>
      <c r="I14" s="17"/>
      <c r="J14" s="2"/>
    </row>
    <row r="15" spans="1:10" ht="14.25" customHeight="1">
      <c r="A15" s="13">
        <v>13</v>
      </c>
      <c r="B15" s="14">
        <v>95</v>
      </c>
      <c r="C15" s="17">
        <v>41446</v>
      </c>
      <c r="D15" s="20" t="s">
        <v>0</v>
      </c>
      <c r="E15" s="13" t="s">
        <v>24</v>
      </c>
      <c r="F15" s="16" t="s">
        <v>14</v>
      </c>
      <c r="G15" s="2">
        <v>2983.64</v>
      </c>
      <c r="H15" s="14">
        <v>77066</v>
      </c>
      <c r="I15" s="17"/>
      <c r="J15" s="2"/>
    </row>
    <row r="16" spans="1:10" ht="14.25" customHeight="1">
      <c r="A16" s="13"/>
      <c r="B16" s="14"/>
      <c r="C16" s="17"/>
      <c r="D16" s="20"/>
      <c r="E16" s="13"/>
      <c r="F16" s="23"/>
      <c r="H16" s="14"/>
      <c r="I16" s="17"/>
      <c r="J16" s="2"/>
    </row>
    <row r="17" spans="1:9" ht="13.5" thickBot="1">
      <c r="A17" s="24"/>
      <c r="B17" s="24"/>
      <c r="C17" s="25"/>
      <c r="D17" s="24"/>
      <c r="E17" s="26"/>
      <c r="F17" s="27" t="s">
        <v>11</v>
      </c>
      <c r="G17" s="28">
        <f>SUM(G4:G16)</f>
        <v>47217.399999999994</v>
      </c>
      <c r="H17" s="26"/>
      <c r="I17" s="29"/>
    </row>
    <row r="18" ht="13.5" thickTop="1"/>
    <row r="19" ht="12.75"/>
    <row r="20" ht="12.75"/>
    <row r="21" spans="1:8" ht="12.75">
      <c r="A21" s="19"/>
      <c r="B21" s="19"/>
      <c r="C21" s="15"/>
      <c r="D21" s="20"/>
      <c r="E21" s="16"/>
      <c r="F21" s="21"/>
      <c r="G21" s="22"/>
      <c r="H21" s="16"/>
    </row>
    <row r="22" ht="12.75"/>
    <row r="23" ht="12.75"/>
  </sheetData>
  <sheetProtection/>
  <printOptions horizontalCentered="1"/>
  <pageMargins left="0.75" right="0.75" top="1" bottom="1" header="0.5" footer="0.5"/>
  <pageSetup fitToHeight="100" fitToWidth="1" horizontalDpi="600" verticalDpi="600" orientation="landscape" scale="91"/>
  <headerFooter alignWithMargins="0">
    <oddFooter>&amp;CPage &amp;P of 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tweedy</dc:creator>
  <cp:keywords/>
  <dc:description/>
  <cp:lastModifiedBy>Eric Nicholson</cp:lastModifiedBy>
  <cp:lastPrinted>2013-04-03T13:56:43Z</cp:lastPrinted>
  <dcterms:created xsi:type="dcterms:W3CDTF">2000-10-24T19:56:40Z</dcterms:created>
  <dcterms:modified xsi:type="dcterms:W3CDTF">2013-07-11T18:13:18Z</dcterms:modified>
  <cp:category/>
  <cp:version/>
  <cp:contentType/>
  <cp:contentStatus/>
</cp:coreProperties>
</file>