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activeTab="0"/>
  </bookViews>
  <sheets>
    <sheet name="98A" sheetId="1" r:id="rId1"/>
  </sheets>
  <definedNames>
    <definedName name="_xlnm.Print_Titles" localSheetId="0">'98A'!$A:$A</definedName>
  </definedNames>
  <calcPr fullCalcOnLoad="1"/>
</workbook>
</file>

<file path=xl/sharedStrings.xml><?xml version="1.0" encoding="utf-8"?>
<sst xmlns="http://schemas.openxmlformats.org/spreadsheetml/2006/main" count="31" uniqueCount="15">
  <si>
    <t>Payment</t>
  </si>
  <si>
    <t>Date</t>
  </si>
  <si>
    <t>Total</t>
  </si>
  <si>
    <t xml:space="preserve">                                   TSU Refinancing </t>
  </si>
  <si>
    <t xml:space="preserve">             University System of Maryland</t>
  </si>
  <si>
    <t>Principal</t>
  </si>
  <si>
    <t>Interest</t>
  </si>
  <si>
    <t xml:space="preserve">        UMCP Physical Sciences (Auxiliary)</t>
  </si>
  <si>
    <t xml:space="preserve">   USM Debt Service from Earnings (Auxiliary)</t>
  </si>
  <si>
    <t>Distribution of Debt Service after 2003 A Bond Issue</t>
  </si>
  <si>
    <t>Revised 92B after 2003A</t>
  </si>
  <si>
    <t xml:space="preserve">         1992 Series B Bond Funded Projects 98A</t>
  </si>
  <si>
    <t xml:space="preserve">     1992B refinanced on 98A</t>
  </si>
  <si>
    <t>Amort of</t>
  </si>
  <si>
    <t>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</si>
</sst>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8" fontId="0" fillId="0" borderId="18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13" xfId="0" applyNumberFormat="1" applyBorder="1" applyAlignment="1">
      <alignment horizontal="centerContinuous"/>
    </xf>
    <xf numFmtId="164" fontId="0" fillId="0" borderId="20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38" fontId="0" fillId="33" borderId="12" xfId="0" applyNumberFormat="1" applyFill="1" applyBorder="1" applyAlignment="1" quotePrefix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0" width="13.7109375" style="0" customWidth="1"/>
  </cols>
  <sheetData>
    <row r="1" spans="1:20" ht="12.75">
      <c r="A1" s="1"/>
      <c r="B1" s="1"/>
      <c r="C1" s="9"/>
      <c r="D1" s="1"/>
      <c r="E1" s="1"/>
      <c r="F1" s="1"/>
      <c r="G1" s="21"/>
      <c r="L1" s="22"/>
      <c r="M1" s="9" t="s">
        <v>4</v>
      </c>
      <c r="Q1" s="22"/>
      <c r="T1" s="9"/>
    </row>
    <row r="2" spans="1:20" ht="12.75">
      <c r="A2" s="1"/>
      <c r="B2" s="1"/>
      <c r="C2" s="4"/>
      <c r="D2" s="1"/>
      <c r="E2" s="1"/>
      <c r="F2" s="1"/>
      <c r="G2" s="21"/>
      <c r="L2" s="22"/>
      <c r="M2" s="4" t="s">
        <v>9</v>
      </c>
      <c r="Q2" s="22"/>
      <c r="T2" s="4"/>
    </row>
    <row r="3" spans="1:20" ht="12.75">
      <c r="A3" s="1"/>
      <c r="B3" s="1"/>
      <c r="C3" s="9"/>
      <c r="D3" s="1"/>
      <c r="E3" s="1"/>
      <c r="F3" s="1"/>
      <c r="G3" s="21"/>
      <c r="L3" s="22"/>
      <c r="M3" s="9" t="s">
        <v>11</v>
      </c>
      <c r="Q3" s="22"/>
      <c r="T3" s="9"/>
    </row>
    <row r="4" spans="1:17" ht="12.75">
      <c r="A4" s="1"/>
      <c r="B4" s="1"/>
      <c r="C4" s="13"/>
      <c r="D4" s="16"/>
      <c r="E4" s="16"/>
      <c r="F4" s="16"/>
      <c r="G4" s="21"/>
      <c r="L4" s="22"/>
      <c r="Q4" s="22"/>
    </row>
    <row r="5" spans="1:21" ht="12.75">
      <c r="A5" s="2" t="s">
        <v>0</v>
      </c>
      <c r="B5" s="17"/>
      <c r="C5" s="26" t="s">
        <v>10</v>
      </c>
      <c r="D5" s="27"/>
      <c r="E5" s="28"/>
      <c r="F5" s="25"/>
      <c r="G5" s="21"/>
      <c r="H5" s="5" t="s">
        <v>7</v>
      </c>
      <c r="I5" s="6"/>
      <c r="J5" s="7"/>
      <c r="K5" s="25"/>
      <c r="L5" s="22"/>
      <c r="M5" s="5" t="s">
        <v>3</v>
      </c>
      <c r="N5" s="6"/>
      <c r="O5" s="7"/>
      <c r="P5" s="25"/>
      <c r="Q5" s="22"/>
      <c r="R5" s="5" t="s">
        <v>8</v>
      </c>
      <c r="S5" s="6"/>
      <c r="T5" s="7"/>
      <c r="U5" s="25"/>
    </row>
    <row r="6" spans="1:21" ht="12.75">
      <c r="A6" s="10" t="s">
        <v>1</v>
      </c>
      <c r="B6" s="17"/>
      <c r="C6" s="29" t="s">
        <v>12</v>
      </c>
      <c r="D6" s="30"/>
      <c r="E6" s="31"/>
      <c r="F6" s="25" t="s">
        <v>13</v>
      </c>
      <c r="G6" s="21"/>
      <c r="H6" s="5"/>
      <c r="I6" s="11">
        <v>0.0455934</v>
      </c>
      <c r="J6" s="7"/>
      <c r="K6" s="25" t="s">
        <v>13</v>
      </c>
      <c r="L6" s="22"/>
      <c r="M6" s="5"/>
      <c r="N6" s="11">
        <v>0.9544066</v>
      </c>
      <c r="O6" s="7"/>
      <c r="P6" s="25" t="s">
        <v>13</v>
      </c>
      <c r="Q6" s="22"/>
      <c r="R6" s="5"/>
      <c r="S6" s="11"/>
      <c r="T6" s="7"/>
      <c r="U6" s="25" t="s">
        <v>13</v>
      </c>
    </row>
    <row r="7" spans="1:21" ht="12.75">
      <c r="A7" s="3"/>
      <c r="B7" s="17"/>
      <c r="C7" s="14" t="s">
        <v>5</v>
      </c>
      <c r="D7" s="24" t="s">
        <v>6</v>
      </c>
      <c r="E7" s="25" t="s">
        <v>2</v>
      </c>
      <c r="F7" s="25" t="s">
        <v>14</v>
      </c>
      <c r="G7" s="21"/>
      <c r="H7" s="8" t="s">
        <v>5</v>
      </c>
      <c r="I7" s="8" t="s">
        <v>6</v>
      </c>
      <c r="J7" s="8" t="s">
        <v>2</v>
      </c>
      <c r="K7" s="25" t="s">
        <v>14</v>
      </c>
      <c r="L7" s="22"/>
      <c r="M7" s="8" t="s">
        <v>5</v>
      </c>
      <c r="N7" s="8" t="s">
        <v>6</v>
      </c>
      <c r="O7" s="8" t="s">
        <v>2</v>
      </c>
      <c r="P7" s="25" t="s">
        <v>14</v>
      </c>
      <c r="Q7" s="22"/>
      <c r="R7" s="8" t="s">
        <v>5</v>
      </c>
      <c r="S7" s="8" t="s">
        <v>6</v>
      </c>
      <c r="T7" s="8" t="s">
        <v>2</v>
      </c>
      <c r="U7" s="25" t="s">
        <v>14</v>
      </c>
    </row>
    <row r="8" spans="1:20" ht="12.75">
      <c r="A8" s="1">
        <v>39722</v>
      </c>
      <c r="B8" s="1"/>
      <c r="C8" s="13"/>
      <c r="D8" s="13">
        <v>77252</v>
      </c>
      <c r="E8" s="18">
        <f>C8+D8</f>
        <v>77252</v>
      </c>
      <c r="F8" s="18">
        <f>K8+P8</f>
        <v>0</v>
      </c>
      <c r="G8" s="22"/>
      <c r="H8" s="13"/>
      <c r="I8" s="13">
        <f>D8*I6</f>
        <v>3522.1813368</v>
      </c>
      <c r="J8" s="13">
        <f>SUM(H8:I8)</f>
        <v>3522.1813368</v>
      </c>
      <c r="K8" s="13"/>
      <c r="L8" s="22"/>
      <c r="M8" s="13"/>
      <c r="N8" s="13">
        <f>D8*N6</f>
        <v>73729.8186632</v>
      </c>
      <c r="O8" s="13">
        <f>SUM(M8:N8)</f>
        <v>73729.8186632</v>
      </c>
      <c r="P8" s="13"/>
      <c r="Q8" s="22"/>
      <c r="R8" s="20"/>
      <c r="S8" s="18"/>
      <c r="T8" s="20"/>
    </row>
    <row r="9" spans="1:20" ht="12.75">
      <c r="A9" s="1">
        <v>39904</v>
      </c>
      <c r="B9" s="1"/>
      <c r="C9" s="13">
        <v>3090074</v>
      </c>
      <c r="D9" s="13">
        <v>77252</v>
      </c>
      <c r="E9" s="18">
        <f>C9+D9</f>
        <v>3167326</v>
      </c>
      <c r="F9" s="18">
        <f>K9+P9</f>
        <v>0</v>
      </c>
      <c r="G9" s="22"/>
      <c r="H9" s="13">
        <f>C9*I6</f>
        <v>140886.9799116</v>
      </c>
      <c r="I9" s="13">
        <f>D9*I6</f>
        <v>3522.1813368</v>
      </c>
      <c r="J9" s="13">
        <f>SUM(H9:I9)</f>
        <v>144409.1612484</v>
      </c>
      <c r="K9" s="13"/>
      <c r="L9" s="22"/>
      <c r="M9" s="13">
        <f>C9*N6</f>
        <v>2949187.0200883998</v>
      </c>
      <c r="N9" s="13">
        <f>D9*N6</f>
        <v>73729.8186632</v>
      </c>
      <c r="O9" s="13">
        <f>SUM(M9:N9)</f>
        <v>3022916.8387515997</v>
      </c>
      <c r="P9" s="13"/>
      <c r="Q9" s="22"/>
      <c r="R9" s="20"/>
      <c r="S9" s="18"/>
      <c r="T9" s="20"/>
    </row>
    <row r="10" spans="1:20" ht="12.75">
      <c r="A10" s="1"/>
      <c r="B10" s="1"/>
      <c r="C10" s="13"/>
      <c r="D10" s="13"/>
      <c r="E10" s="1"/>
      <c r="F10" s="1"/>
      <c r="G10" s="22"/>
      <c r="H10" s="19"/>
      <c r="I10" s="19"/>
      <c r="J10" s="19"/>
      <c r="K10" s="19"/>
      <c r="L10" s="23"/>
      <c r="M10" s="19"/>
      <c r="N10" s="19"/>
      <c r="O10" s="19"/>
      <c r="P10" s="19"/>
      <c r="Q10" s="23"/>
      <c r="R10" s="19"/>
      <c r="S10" s="19"/>
      <c r="T10" s="19"/>
    </row>
    <row r="11" spans="1:20" ht="13.5" thickBot="1">
      <c r="A11" s="12" t="s">
        <v>2</v>
      </c>
      <c r="B11" s="12"/>
      <c r="C11" s="15">
        <f>SUM(C8:C10)</f>
        <v>3090074</v>
      </c>
      <c r="D11" s="15">
        <f>SUM(D8:D10)</f>
        <v>154504</v>
      </c>
      <c r="E11" s="15">
        <f>SUM(E8:E10)</f>
        <v>3244578</v>
      </c>
      <c r="F11" s="15">
        <f>SUM(F8:F10)</f>
        <v>0</v>
      </c>
      <c r="G11" s="22"/>
      <c r="H11" s="15">
        <f>SUM(H8:H10)</f>
        <v>140886.9799116</v>
      </c>
      <c r="I11" s="15">
        <f>SUM(I8:I10)</f>
        <v>7044.3626736</v>
      </c>
      <c r="J11" s="15">
        <f>SUM(J8:J10)</f>
        <v>147931.34258519998</v>
      </c>
      <c r="K11" s="15">
        <f>SUM(K8:K10)</f>
        <v>0</v>
      </c>
      <c r="L11" s="22"/>
      <c r="M11" s="15">
        <f>SUM(M8:M10)</f>
        <v>2949187.0200883998</v>
      </c>
      <c r="N11" s="15">
        <f>SUM(N8:N10)</f>
        <v>147459.6373264</v>
      </c>
      <c r="O11" s="15">
        <f>SUM(O8:O10)</f>
        <v>3096646.6574147996</v>
      </c>
      <c r="P11" s="15">
        <f>SUM(P8:P10)</f>
        <v>0</v>
      </c>
      <c r="Q11" s="22"/>
      <c r="R11" s="15">
        <f>SUM(R8:R10)</f>
        <v>0</v>
      </c>
      <c r="S11" s="15">
        <f>SUM(S8:S10)</f>
        <v>0</v>
      </c>
      <c r="T11" s="15">
        <f>SUM(T8:T10)</f>
        <v>0</v>
      </c>
    </row>
    <row r="12" ht="13.5" thickTop="1"/>
  </sheetData>
  <sheetProtection/>
  <printOptions/>
  <pageMargins left="0.75" right="0.75" top="1" bottom="1" header="0.5" footer="0.5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2006-06-02T15:30:08Z</cp:lastPrinted>
  <dcterms:created xsi:type="dcterms:W3CDTF">1997-11-06T16:03:09Z</dcterms:created>
  <dcterms:modified xsi:type="dcterms:W3CDTF">2009-07-09T18:51:54Z</dcterms:modified>
  <cp:category/>
  <cp:version/>
  <cp:contentType/>
  <cp:contentStatus/>
</cp:coreProperties>
</file>