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540" windowWidth="15480" windowHeight="11260" tabRatio="934" activeTab="0"/>
  </bookViews>
  <sheets>
    <sheet name="Cost of Issue " sheetId="1" r:id="rId1"/>
  </sheets>
  <definedNames>
    <definedName name="_xlnm.Print_Titles" localSheetId="0">'Cost of Issue '!$1:$3</definedName>
  </definedNames>
  <calcPr fullCalcOnLoad="1"/>
</workbook>
</file>

<file path=xl/sharedStrings.xml><?xml version="1.0" encoding="utf-8"?>
<sst xmlns="http://schemas.openxmlformats.org/spreadsheetml/2006/main" count="52" uniqueCount="32">
  <si>
    <t>030294760285PCM</t>
  </si>
  <si>
    <t>30294760289AMD</t>
  </si>
  <si>
    <t>30294760290PAY</t>
  </si>
  <si>
    <t>Troutman Sanders LLP</t>
  </si>
  <si>
    <t>Ltr Dtd 08/12/10</t>
  </si>
  <si>
    <t>Ltr Dtd 07/31/10</t>
  </si>
  <si>
    <t>30294760293PAY</t>
  </si>
  <si>
    <t>10253758/10250713</t>
  </si>
  <si>
    <t>Ltr Dtd 09/23/10</t>
  </si>
  <si>
    <t>Cost of Issue</t>
  </si>
  <si>
    <t>030294760297PCM</t>
  </si>
  <si>
    <t>030294760302PCM</t>
  </si>
  <si>
    <t>Ltr Dtd 10/21/10</t>
  </si>
  <si>
    <t>M&amp;T Bank</t>
  </si>
  <si>
    <t>Project Name</t>
  </si>
  <si>
    <t>Payment</t>
  </si>
  <si>
    <t>FY</t>
  </si>
  <si>
    <t>Cert #</t>
  </si>
  <si>
    <t>Date</t>
  </si>
  <si>
    <t>Inv No.</t>
  </si>
  <si>
    <t>Payee</t>
  </si>
  <si>
    <t>Account #</t>
  </si>
  <si>
    <t>Clear Date</t>
  </si>
  <si>
    <t>Total</t>
  </si>
  <si>
    <t>COP 2000 -Certification of Participation</t>
  </si>
  <si>
    <t>Funk &amp; Bolton</t>
  </si>
  <si>
    <t>Abramoff, Neuberger &amp; Linder, LLP</t>
  </si>
  <si>
    <t>Standard &amp; Poor's</t>
  </si>
  <si>
    <t>Bank of America</t>
  </si>
  <si>
    <t>Professional Fee</t>
  </si>
  <si>
    <t>Ltr Dtd 1/31/11</t>
  </si>
  <si>
    <t>030294760307PCM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</si>
</sst>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[$-409]dddd\,\ mmmm\ dd\,\ yyyy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1">
    <font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21" fillId="24" borderId="1" applyNumberFormat="0" applyAlignment="0" applyProtection="0"/>
    <xf numFmtId="0" fontId="2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0" fontId="0" fillId="0" borderId="0" xfId="42" applyNumberFormat="1" applyFont="1" applyAlignment="1">
      <alignment/>
    </xf>
    <xf numFmtId="0" fontId="0" fillId="0" borderId="0" xfId="0" applyFill="1" applyBorder="1" applyAlignment="1">
      <alignment/>
    </xf>
    <xf numFmtId="40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30" borderId="10" xfId="0" applyFill="1" applyBorder="1" applyAlignment="1">
      <alignment horizontal="center"/>
    </xf>
    <xf numFmtId="165" fontId="0" fillId="30" borderId="11" xfId="0" applyNumberFormat="1" applyFill="1" applyBorder="1" applyAlignment="1">
      <alignment horizontal="left"/>
    </xf>
    <xf numFmtId="0" fontId="0" fillId="30" borderId="11" xfId="0" applyFill="1" applyBorder="1" applyAlignment="1" quotePrefix="1">
      <alignment horizontal="center"/>
    </xf>
    <xf numFmtId="0" fontId="0" fillId="30" borderId="11" xfId="0" applyFill="1" applyBorder="1" applyAlignment="1">
      <alignment horizontal="center"/>
    </xf>
    <xf numFmtId="40" fontId="0" fillId="30" borderId="11" xfId="0" applyNumberFormat="1" applyFill="1" applyBorder="1" applyAlignment="1">
      <alignment horizontal="center"/>
    </xf>
    <xf numFmtId="165" fontId="0" fillId="30" borderId="11" xfId="0" applyNumberFormat="1" applyFill="1" applyBorder="1" applyAlignment="1">
      <alignment horizontal="center"/>
    </xf>
    <xf numFmtId="40" fontId="1" fillId="0" borderId="12" xfId="0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/>
    </xf>
    <xf numFmtId="165" fontId="0" fillId="0" borderId="12" xfId="0" applyNumberFormat="1" applyBorder="1" applyAlignment="1">
      <alignment horizontal="center"/>
    </xf>
    <xf numFmtId="165" fontId="0" fillId="0" borderId="0" xfId="0" applyNumberForma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 quotePrefix="1">
      <alignment horizontal="left"/>
    </xf>
    <xf numFmtId="40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pane ySplit="3" topLeftCell="BM4" activePane="bottomLeft" state="frozen"/>
      <selection pane="topLeft" activeCell="A1" sqref="A1"/>
      <selection pane="bottomLeft" activeCell="G21" sqref="G21"/>
    </sheetView>
  </sheetViews>
  <sheetFormatPr defaultColWidth="8.8515625" defaultRowHeight="12.75"/>
  <cols>
    <col min="1" max="1" width="3.7109375" style="0" customWidth="1"/>
    <col min="2" max="2" width="6.421875" style="0" customWidth="1"/>
    <col min="3" max="3" width="9.7109375" style="5" customWidth="1"/>
    <col min="4" max="4" width="14.8515625" style="0" customWidth="1"/>
    <col min="5" max="5" width="22.140625" style="6" customWidth="1"/>
    <col min="6" max="6" width="32.28125" style="0" customWidth="1"/>
    <col min="7" max="7" width="13.00390625" style="3" customWidth="1"/>
    <col min="8" max="8" width="12.421875" style="6" customWidth="1"/>
    <col min="9" max="9" width="9.7109375" style="7" customWidth="1"/>
    <col min="10" max="10" width="9.7109375" style="0" bestFit="1" customWidth="1"/>
  </cols>
  <sheetData>
    <row r="1" ht="12">
      <c r="B1" s="4" t="s">
        <v>24</v>
      </c>
    </row>
    <row r="2" ht="12.75" thickBot="1"/>
    <row r="3" spans="1:9" ht="13.5" thickBot="1" thickTop="1">
      <c r="A3" s="8" t="s">
        <v>16</v>
      </c>
      <c r="B3" s="8" t="s">
        <v>17</v>
      </c>
      <c r="C3" s="9" t="s">
        <v>18</v>
      </c>
      <c r="D3" s="10" t="s">
        <v>14</v>
      </c>
      <c r="E3" s="11" t="s">
        <v>19</v>
      </c>
      <c r="F3" s="11" t="s">
        <v>20</v>
      </c>
      <c r="G3" s="12" t="s">
        <v>15</v>
      </c>
      <c r="H3" s="11" t="s">
        <v>21</v>
      </c>
      <c r="I3" s="13" t="s">
        <v>22</v>
      </c>
    </row>
    <row r="4" spans="1:10" ht="14.25" customHeight="1" thickTop="1">
      <c r="A4" s="15">
        <v>11</v>
      </c>
      <c r="B4" s="16">
        <v>71</v>
      </c>
      <c r="C4" s="24">
        <v>40374</v>
      </c>
      <c r="D4" s="2" t="s">
        <v>29</v>
      </c>
      <c r="E4" s="15" t="s">
        <v>0</v>
      </c>
      <c r="F4" s="18" t="s">
        <v>28</v>
      </c>
      <c r="G4" s="3">
        <v>6600.89</v>
      </c>
      <c r="H4" s="16">
        <v>77066</v>
      </c>
      <c r="I4" s="24">
        <v>40378</v>
      </c>
      <c r="J4" s="3"/>
    </row>
    <row r="5" spans="1:10" ht="14.25" customHeight="1">
      <c r="A5" s="15">
        <v>11</v>
      </c>
      <c r="B5" s="16">
        <v>72</v>
      </c>
      <c r="C5" s="24">
        <v>40395</v>
      </c>
      <c r="D5" s="2" t="s">
        <v>29</v>
      </c>
      <c r="E5" s="26" t="s">
        <v>1</v>
      </c>
      <c r="F5" s="18" t="s">
        <v>28</v>
      </c>
      <c r="G5" s="3">
        <v>230</v>
      </c>
      <c r="H5" s="16">
        <v>77066</v>
      </c>
      <c r="I5" s="24">
        <v>40399</v>
      </c>
      <c r="J5" s="3"/>
    </row>
    <row r="6" spans="1:10" ht="14.25" customHeight="1">
      <c r="A6" s="15">
        <v>11</v>
      </c>
      <c r="B6" s="16">
        <v>73</v>
      </c>
      <c r="C6" s="24">
        <v>40415</v>
      </c>
      <c r="D6" s="2" t="s">
        <v>29</v>
      </c>
      <c r="E6" s="26" t="s">
        <v>2</v>
      </c>
      <c r="F6" s="18" t="s">
        <v>28</v>
      </c>
      <c r="G6" s="3">
        <v>430</v>
      </c>
      <c r="H6" s="16">
        <v>77066</v>
      </c>
      <c r="I6" s="24">
        <v>40420</v>
      </c>
      <c r="J6" s="3"/>
    </row>
    <row r="7" spans="1:10" ht="14.25" customHeight="1">
      <c r="A7" s="15">
        <v>11</v>
      </c>
      <c r="B7" s="16">
        <v>73</v>
      </c>
      <c r="C7" s="24">
        <v>40415</v>
      </c>
      <c r="D7" s="2" t="s">
        <v>29</v>
      </c>
      <c r="E7" s="26" t="s">
        <v>4</v>
      </c>
      <c r="F7" s="28" t="s">
        <v>3</v>
      </c>
      <c r="G7" s="3">
        <v>12500</v>
      </c>
      <c r="H7" s="16">
        <v>77066</v>
      </c>
      <c r="I7" s="24">
        <v>40420</v>
      </c>
      <c r="J7" s="3"/>
    </row>
    <row r="8" spans="1:10" ht="14.25" customHeight="1">
      <c r="A8" s="15">
        <v>11</v>
      </c>
      <c r="B8" s="16">
        <v>74</v>
      </c>
      <c r="C8" s="24">
        <v>40431</v>
      </c>
      <c r="D8" s="2" t="s">
        <v>29</v>
      </c>
      <c r="E8" s="26" t="s">
        <v>5</v>
      </c>
      <c r="F8" s="18" t="s">
        <v>26</v>
      </c>
      <c r="G8" s="3">
        <v>4702.5</v>
      </c>
      <c r="H8" s="16">
        <v>77066</v>
      </c>
      <c r="I8" s="24">
        <v>40436</v>
      </c>
      <c r="J8" s="3"/>
    </row>
    <row r="9" spans="1:10" ht="14.25" customHeight="1">
      <c r="A9" s="15">
        <v>11</v>
      </c>
      <c r="B9" s="16">
        <v>75</v>
      </c>
      <c r="C9" s="24">
        <v>40438</v>
      </c>
      <c r="D9" s="2" t="s">
        <v>29</v>
      </c>
      <c r="E9" s="26" t="s">
        <v>6</v>
      </c>
      <c r="F9" s="18" t="s">
        <v>28</v>
      </c>
      <c r="G9" s="3">
        <v>230</v>
      </c>
      <c r="H9" s="16">
        <v>77066</v>
      </c>
      <c r="I9" s="24">
        <v>40455</v>
      </c>
      <c r="J9" s="3"/>
    </row>
    <row r="10" spans="1:10" ht="14.25" customHeight="1">
      <c r="A10" s="15">
        <v>11</v>
      </c>
      <c r="B10" s="16">
        <v>76</v>
      </c>
      <c r="C10" s="24">
        <v>40450</v>
      </c>
      <c r="D10" s="2" t="s">
        <v>29</v>
      </c>
      <c r="E10" s="26" t="s">
        <v>7</v>
      </c>
      <c r="F10" s="18" t="s">
        <v>27</v>
      </c>
      <c r="G10" s="3">
        <f>1000+3500</f>
        <v>4500</v>
      </c>
      <c r="H10" s="16">
        <v>77066</v>
      </c>
      <c r="I10" s="24">
        <v>40473</v>
      </c>
      <c r="J10" s="3"/>
    </row>
    <row r="11" spans="1:10" ht="14.25" customHeight="1">
      <c r="A11" s="15">
        <v>11</v>
      </c>
      <c r="B11" s="16">
        <v>76</v>
      </c>
      <c r="C11" s="24">
        <v>40450</v>
      </c>
      <c r="D11" s="2" t="s">
        <v>29</v>
      </c>
      <c r="E11" s="26">
        <v>501900</v>
      </c>
      <c r="F11" s="28" t="s">
        <v>13</v>
      </c>
      <c r="G11" s="3">
        <v>4410</v>
      </c>
      <c r="H11" s="16">
        <v>77066</v>
      </c>
      <c r="I11" s="24">
        <v>40473</v>
      </c>
      <c r="J11" s="3"/>
    </row>
    <row r="12" spans="1:10" ht="14.25" customHeight="1">
      <c r="A12" s="15">
        <v>11</v>
      </c>
      <c r="B12" s="16">
        <v>77</v>
      </c>
      <c r="C12" s="24">
        <v>40471</v>
      </c>
      <c r="D12" s="2" t="s">
        <v>29</v>
      </c>
      <c r="E12" s="26" t="s">
        <v>8</v>
      </c>
      <c r="F12" s="18" t="s">
        <v>25</v>
      </c>
      <c r="G12" s="3">
        <v>4569</v>
      </c>
      <c r="H12" s="16">
        <v>77066</v>
      </c>
      <c r="I12" s="24">
        <v>40473</v>
      </c>
      <c r="J12" s="3"/>
    </row>
    <row r="13" spans="1:10" ht="14.25" customHeight="1">
      <c r="A13" s="27">
        <v>11</v>
      </c>
      <c r="B13" s="27">
        <v>77</v>
      </c>
      <c r="C13" s="17">
        <v>40471</v>
      </c>
      <c r="D13" s="29" t="s">
        <v>9</v>
      </c>
      <c r="E13" s="27" t="s">
        <v>10</v>
      </c>
      <c r="F13" s="18" t="s">
        <v>28</v>
      </c>
      <c r="G13" s="18">
        <v>7897.51</v>
      </c>
      <c r="H13" s="16">
        <v>77066</v>
      </c>
      <c r="I13" s="24">
        <v>40473</v>
      </c>
      <c r="J13" s="18"/>
    </row>
    <row r="14" spans="1:10" ht="14.25" customHeight="1">
      <c r="A14" s="15">
        <v>11</v>
      </c>
      <c r="B14" s="16">
        <v>78</v>
      </c>
      <c r="C14" s="24">
        <v>40555</v>
      </c>
      <c r="D14" s="29" t="s">
        <v>9</v>
      </c>
      <c r="E14" s="25" t="s">
        <v>11</v>
      </c>
      <c r="F14" s="18" t="s">
        <v>28</v>
      </c>
      <c r="G14" s="3">
        <v>9752.63</v>
      </c>
      <c r="H14" s="16">
        <v>77066</v>
      </c>
      <c r="I14" s="24">
        <v>40557</v>
      </c>
      <c r="J14" s="3"/>
    </row>
    <row r="15" spans="1:10" ht="14.25" customHeight="1">
      <c r="A15" s="15">
        <v>11</v>
      </c>
      <c r="B15" s="16">
        <v>79</v>
      </c>
      <c r="C15" s="24">
        <v>40590</v>
      </c>
      <c r="D15" s="29" t="s">
        <v>9</v>
      </c>
      <c r="E15" s="26" t="s">
        <v>12</v>
      </c>
      <c r="F15" s="18" t="s">
        <v>26</v>
      </c>
      <c r="G15" s="1">
        <v>11027.37</v>
      </c>
      <c r="H15" s="16">
        <v>77066</v>
      </c>
      <c r="I15" s="24">
        <v>40596</v>
      </c>
      <c r="J15" s="1"/>
    </row>
    <row r="16" spans="1:10" ht="14.25" customHeight="1">
      <c r="A16" s="15">
        <v>11</v>
      </c>
      <c r="B16" s="16">
        <v>80</v>
      </c>
      <c r="C16" s="24">
        <v>40619</v>
      </c>
      <c r="D16" s="29" t="s">
        <v>9</v>
      </c>
      <c r="E16" s="16" t="s">
        <v>30</v>
      </c>
      <c r="F16" s="18" t="s">
        <v>26</v>
      </c>
      <c r="G16" s="1">
        <v>164.02</v>
      </c>
      <c r="H16" s="16"/>
      <c r="I16" s="24"/>
      <c r="J16" s="1"/>
    </row>
    <row r="17" spans="1:10" ht="14.25" customHeight="1">
      <c r="A17" s="15">
        <v>11</v>
      </c>
      <c r="B17" s="16">
        <v>81</v>
      </c>
      <c r="C17" s="24">
        <v>40646</v>
      </c>
      <c r="D17" s="29" t="s">
        <v>9</v>
      </c>
      <c r="E17" s="15" t="s">
        <v>31</v>
      </c>
      <c r="F17" s="18" t="s">
        <v>28</v>
      </c>
      <c r="G17" s="1">
        <v>9540.62</v>
      </c>
      <c r="H17" s="16"/>
      <c r="I17" s="24"/>
      <c r="J17" s="1"/>
    </row>
    <row r="18" spans="1:10" ht="14.25" customHeight="1">
      <c r="A18" s="15"/>
      <c r="B18" s="16"/>
      <c r="C18" s="24"/>
      <c r="D18" s="29"/>
      <c r="E18" s="25"/>
      <c r="F18" s="18"/>
      <c r="H18" s="16"/>
      <c r="I18" s="24"/>
      <c r="J18" s="3"/>
    </row>
    <row r="19" spans="1:9" ht="12.75" thickBot="1">
      <c r="A19" s="19"/>
      <c r="B19" s="19"/>
      <c r="C19" s="20"/>
      <c r="D19" s="19"/>
      <c r="E19" s="21"/>
      <c r="F19" s="22" t="s">
        <v>23</v>
      </c>
      <c r="G19" s="14">
        <f>SUM(G4:G17)</f>
        <v>76554.54</v>
      </c>
      <c r="H19" s="21"/>
      <c r="I19" s="23"/>
    </row>
    <row r="20" ht="12.75" thickTop="1"/>
    <row r="23" spans="1:8" ht="12">
      <c r="A23" s="27"/>
      <c r="B23" s="27"/>
      <c r="C23" s="17"/>
      <c r="D23" s="29"/>
      <c r="E23" s="18"/>
      <c r="F23" s="30"/>
      <c r="G23" s="31"/>
      <c r="H23" s="18"/>
    </row>
  </sheetData>
  <sheetProtection/>
  <printOptions/>
  <pageMargins left="0.75" right="0.75" top="1" bottom="1" header="0.5" footer="0.5"/>
  <pageSetup horizontalDpi="600" verticalDpi="600" orientation="landscape" scale="95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tweedy</dc:creator>
  <cp:keywords/>
  <dc:description/>
  <cp:lastModifiedBy>Eric Nicholson</cp:lastModifiedBy>
  <cp:lastPrinted>2007-07-13T19:04:40Z</cp:lastPrinted>
  <dcterms:created xsi:type="dcterms:W3CDTF">2000-10-24T19:56:40Z</dcterms:created>
  <dcterms:modified xsi:type="dcterms:W3CDTF">2011-07-11T15:40:05Z</dcterms:modified>
  <cp:category/>
  <cp:version/>
  <cp:contentType/>
  <cp:contentStatus/>
</cp:coreProperties>
</file>