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922" activeTab="4"/>
  </bookViews>
  <sheets>
    <sheet name="UMB" sheetId="1" r:id="rId1"/>
    <sheet name="UMCP" sheetId="2" r:id="rId2"/>
    <sheet name="UMES" sheetId="3" r:id="rId3"/>
    <sheet name="FSU" sheetId="4" r:id="rId4"/>
    <sheet name="USM-Shady Grove" sheetId="5" r:id="rId5"/>
  </sheets>
  <definedNames/>
  <calcPr fullCalcOnLoad="1"/>
</workbook>
</file>

<file path=xl/sharedStrings.xml><?xml version="1.0" encoding="utf-8"?>
<sst xmlns="http://schemas.openxmlformats.org/spreadsheetml/2006/main" count="264" uniqueCount="109">
  <si>
    <t>Daly Computers, Inc.</t>
  </si>
  <si>
    <t>Olympus America Inc.</t>
  </si>
  <si>
    <t>Covaris, Inc.</t>
  </si>
  <si>
    <t>various</t>
  </si>
  <si>
    <t>Campus</t>
  </si>
  <si>
    <t>Revolving Equipment - 2003 Series A</t>
  </si>
  <si>
    <t>Bio-Rad Laboratories</t>
  </si>
  <si>
    <t>Payment</t>
  </si>
  <si>
    <t>FSU</t>
  </si>
  <si>
    <t>FY</t>
  </si>
  <si>
    <t>Cert #</t>
  </si>
  <si>
    <t>Date</t>
  </si>
  <si>
    <t>Payee</t>
  </si>
  <si>
    <t>Account #</t>
  </si>
  <si>
    <t>Clear Date</t>
  </si>
  <si>
    <t>UMES</t>
  </si>
  <si>
    <t>Inv.#</t>
  </si>
  <si>
    <t>UMCP</t>
  </si>
  <si>
    <t>UMB</t>
  </si>
  <si>
    <t>DISYS Solutions, Inc.</t>
  </si>
  <si>
    <t>EMC Corporation</t>
  </si>
  <si>
    <t>TTP Labtech Limited</t>
  </si>
  <si>
    <t>Sierra-Cedar, Inc.</t>
  </si>
  <si>
    <t>New Equipment Loan Program</t>
  </si>
  <si>
    <t>Reimburs Date</t>
  </si>
  <si>
    <t>Doc #</t>
  </si>
  <si>
    <t>08-0-767041</t>
  </si>
  <si>
    <t>SG-1901</t>
  </si>
  <si>
    <t>Shady Grove</t>
  </si>
  <si>
    <t>Gilbane Building Company</t>
  </si>
  <si>
    <t>08-0-767037</t>
  </si>
  <si>
    <t>SG-1901-1</t>
  </si>
  <si>
    <t>UMB-1901</t>
  </si>
  <si>
    <t>IN-U165478</t>
  </si>
  <si>
    <t>UMB-1902</t>
  </si>
  <si>
    <t>Leica Microsystem Inc.</t>
  </si>
  <si>
    <t>UMB-1903</t>
  </si>
  <si>
    <t>VWR International Inc.</t>
  </si>
  <si>
    <t>UMB-1904</t>
  </si>
  <si>
    <t>Fisher Scienific</t>
  </si>
  <si>
    <t>UMB-1905</t>
  </si>
  <si>
    <t>902709999/902699822</t>
  </si>
  <si>
    <t>UMB-1906</t>
  </si>
  <si>
    <t>Rad Source Technologies, Inc.</t>
  </si>
  <si>
    <t>0123540</t>
  </si>
  <si>
    <t>UMB-1907</t>
  </si>
  <si>
    <t>Lab Products Inc.</t>
  </si>
  <si>
    <t>INV18-110003</t>
  </si>
  <si>
    <t>UMB-1908</t>
  </si>
  <si>
    <t>Malvern Panalytical Inc.</t>
  </si>
  <si>
    <t>F-1901</t>
  </si>
  <si>
    <t>Daktronics, Inc.</t>
  </si>
  <si>
    <t>6789798/6790947</t>
  </si>
  <si>
    <t>JE460900</t>
  </si>
  <si>
    <t>SG-1901-2</t>
  </si>
  <si>
    <t>UMB-1909</t>
  </si>
  <si>
    <t>PerkinElmer</t>
  </si>
  <si>
    <t>08-0-767030</t>
  </si>
  <si>
    <t>UMB-1910</t>
  </si>
  <si>
    <t>INV10477/10703</t>
  </si>
  <si>
    <t>UMB-1911</t>
  </si>
  <si>
    <t>UMB-1912</t>
  </si>
  <si>
    <t>Apple Inc.</t>
  </si>
  <si>
    <t>6755948946/6755773905</t>
  </si>
  <si>
    <t>UMB-1913</t>
  </si>
  <si>
    <t>HCGI</t>
  </si>
  <si>
    <t>UMB-1914</t>
  </si>
  <si>
    <t>ES-1901</t>
  </si>
  <si>
    <t>Holder Construction</t>
  </si>
  <si>
    <t>57A</t>
  </si>
  <si>
    <t>SG-1901-3</t>
  </si>
  <si>
    <t>JE460905</t>
  </si>
  <si>
    <t>SG-1901-4</t>
  </si>
  <si>
    <t>F-1902</t>
  </si>
  <si>
    <t>6805044</t>
  </si>
  <si>
    <t>08-0767030</t>
  </si>
  <si>
    <t>F-1903</t>
  </si>
  <si>
    <t>6805416</t>
  </si>
  <si>
    <t>JE460917</t>
  </si>
  <si>
    <t>SG-1901-5</t>
  </si>
  <si>
    <t>SG-1901-6</t>
  </si>
  <si>
    <t>37A</t>
  </si>
  <si>
    <t>CP-1901</t>
  </si>
  <si>
    <t>Gillig LLC</t>
  </si>
  <si>
    <t>UMCP Dept of Public Safety</t>
  </si>
  <si>
    <t>Ltd 10/17/18</t>
  </si>
  <si>
    <t>CP-1902</t>
  </si>
  <si>
    <t>CP-1903</t>
  </si>
  <si>
    <t>Sportworks Nowthwest, Inc.</t>
  </si>
  <si>
    <t>SG-1901-7</t>
  </si>
  <si>
    <t>38A</t>
  </si>
  <si>
    <t>SG-1901-8</t>
  </si>
  <si>
    <t>39A</t>
  </si>
  <si>
    <t>UMB-1915</t>
  </si>
  <si>
    <t>INV3048030</t>
  </si>
  <si>
    <t>UMB-1916</t>
  </si>
  <si>
    <t>Micro Photonics Inc.</t>
  </si>
  <si>
    <t>B5474</t>
  </si>
  <si>
    <t>UMB-1917</t>
  </si>
  <si>
    <t>Visual Sound, Inc.</t>
  </si>
  <si>
    <t>185714D1</t>
  </si>
  <si>
    <t>SG-1901-9</t>
  </si>
  <si>
    <t>40A</t>
  </si>
  <si>
    <t>F-1904</t>
  </si>
  <si>
    <t>F-1905</t>
  </si>
  <si>
    <t>PSI1057991</t>
  </si>
  <si>
    <t>PC-193120/195829</t>
  </si>
  <si>
    <t>JE460932</t>
  </si>
  <si>
    <t>JE460938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</si>
</sst>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  <numFmt numFmtId="166" formatCode="General_)"/>
    <numFmt numFmtId="167" formatCode="mm/dd/yy"/>
    <numFmt numFmtId="168" formatCode="#,##0.00;[Red]#,##0.00"/>
    <numFmt numFmtId="169" formatCode="0.0"/>
    <numFmt numFmtId="170" formatCode="[$-409]dddd\,\ mmmm\ dd\,\ yyyy"/>
    <numFmt numFmtId="171" formatCode="mm/d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</borders>
  <cellStyleXfs count="6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39" fontId="0" fillId="0" borderId="0" xfId="0" applyAlignment="1">
      <alignment/>
    </xf>
    <xf numFmtId="39" fontId="1" fillId="0" borderId="0" xfId="0" applyFont="1" applyAlignment="1">
      <alignment/>
    </xf>
    <xf numFmtId="39" fontId="0" fillId="33" borderId="10" xfId="0" applyFill="1" applyBorder="1" applyAlignment="1">
      <alignment horizontal="center"/>
    </xf>
    <xf numFmtId="39" fontId="0" fillId="33" borderId="11" xfId="0" applyFill="1" applyBorder="1" applyAlignment="1">
      <alignment horizontal="center"/>
    </xf>
    <xf numFmtId="39" fontId="0" fillId="0" borderId="0" xfId="0" applyAlignment="1">
      <alignment horizontal="center"/>
    </xf>
    <xf numFmtId="39" fontId="0" fillId="0" borderId="0" xfId="0" applyAlignment="1" quotePrefix="1">
      <alignment horizontal="center"/>
    </xf>
    <xf numFmtId="167" fontId="0" fillId="0" borderId="0" xfId="0" applyNumberFormat="1" applyAlignment="1">
      <alignment/>
    </xf>
    <xf numFmtId="167" fontId="0" fillId="33" borderId="11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39" fontId="0" fillId="0" borderId="0" xfId="0" applyBorder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1" fontId="0" fillId="0" borderId="0" xfId="0" applyNumberFormat="1" applyAlignment="1" quotePrefix="1">
      <alignment horizontal="center"/>
    </xf>
    <xf numFmtId="0" fontId="0" fillId="0" borderId="0" xfId="0" applyNumberFormat="1" applyAlignment="1">
      <alignment horizontal="center"/>
    </xf>
    <xf numFmtId="39" fontId="0" fillId="0" borderId="0" xfId="0" applyBorder="1" applyAlignment="1" quotePrefix="1">
      <alignment horizontal="center"/>
    </xf>
    <xf numFmtId="1" fontId="0" fillId="0" borderId="0" xfId="0" applyNumberFormat="1" applyBorder="1" applyAlignment="1">
      <alignment/>
    </xf>
    <xf numFmtId="39" fontId="0" fillId="0" borderId="12" xfId="0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0" fontId="0" fillId="0" borderId="0" xfId="0" applyNumberFormat="1" applyAlignment="1" quotePrefix="1">
      <alignment horizontal="center"/>
    </xf>
    <xf numFmtId="0" fontId="0" fillId="0" borderId="0" xfId="0" applyNumberFormat="1" applyFill="1" applyBorder="1" applyAlignment="1" quotePrefix="1">
      <alignment horizontal="center"/>
    </xf>
    <xf numFmtId="167" fontId="0" fillId="0" borderId="0" xfId="0" applyNumberFormat="1" applyAlignment="1" quotePrefix="1">
      <alignment/>
    </xf>
    <xf numFmtId="39" fontId="0" fillId="0" borderId="0" xfId="0" applyBorder="1" applyAlignment="1">
      <alignment horizontal="center"/>
    </xf>
    <xf numFmtId="0" fontId="0" fillId="0" borderId="0" xfId="0" applyNumberFormat="1" applyBorder="1" applyAlignment="1">
      <alignment/>
    </xf>
    <xf numFmtId="39" fontId="0" fillId="0" borderId="13" xfId="0" applyBorder="1" applyAlignment="1">
      <alignment/>
    </xf>
    <xf numFmtId="167" fontId="0" fillId="0" borderId="13" xfId="0" applyNumberFormat="1" applyBorder="1" applyAlignment="1">
      <alignment/>
    </xf>
    <xf numFmtId="39" fontId="1" fillId="0" borderId="13" xfId="0" applyFont="1" applyBorder="1" applyAlignment="1">
      <alignment/>
    </xf>
    <xf numFmtId="167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39" fontId="0" fillId="0" borderId="13" xfId="0" applyBorder="1" applyAlignment="1" quotePrefix="1">
      <alignment horizontal="center"/>
    </xf>
    <xf numFmtId="39" fontId="0" fillId="0" borderId="14" xfId="0" applyBorder="1" applyAlignment="1">
      <alignment horizontal="center"/>
    </xf>
    <xf numFmtId="0" fontId="0" fillId="0" borderId="0" xfId="0" applyNumberFormat="1" applyAlignment="1">
      <alignment/>
    </xf>
    <xf numFmtId="39" fontId="0" fillId="0" borderId="0" xfId="0" applyFill="1" applyBorder="1" applyAlignment="1">
      <alignment/>
    </xf>
    <xf numFmtId="0" fontId="0" fillId="0" borderId="0" xfId="0" applyNumberFormat="1" applyBorder="1" applyAlignment="1">
      <alignment horizontal="center"/>
    </xf>
    <xf numFmtId="167" fontId="0" fillId="0" borderId="0" xfId="0" applyNumberFormat="1" applyAlignment="1">
      <alignment horizontal="left"/>
    </xf>
    <xf numFmtId="167" fontId="0" fillId="0" borderId="12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2" xfId="0" applyNumberFormat="1" applyFill="1" applyBorder="1" applyAlignment="1" quotePrefix="1">
      <alignment horizontal="center"/>
    </xf>
    <xf numFmtId="0" fontId="0" fillId="0" borderId="0" xfId="0" applyNumberFormat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12" xfId="0" applyNumberFormat="1" applyBorder="1" applyAlignment="1">
      <alignment horizontal="left"/>
    </xf>
    <xf numFmtId="39" fontId="1" fillId="0" borderId="13" xfId="0" applyFont="1" applyFill="1" applyBorder="1" applyAlignment="1">
      <alignment/>
    </xf>
    <xf numFmtId="39" fontId="1" fillId="0" borderId="0" xfId="0" applyFont="1" applyFill="1" applyBorder="1" applyAlignment="1">
      <alignment/>
    </xf>
    <xf numFmtId="39" fontId="0" fillId="0" borderId="0" xfId="0" applyFont="1" applyAlignment="1">
      <alignment/>
    </xf>
    <xf numFmtId="167" fontId="0" fillId="0" borderId="0" xfId="0" applyNumberFormat="1" applyFont="1" applyBorder="1" applyAlignment="1">
      <alignment horizontal="center"/>
    </xf>
    <xf numFmtId="39" fontId="0" fillId="0" borderId="0" xfId="0" applyFont="1" applyFill="1" applyBorder="1" applyAlignment="1">
      <alignment/>
    </xf>
    <xf numFmtId="167" fontId="0" fillId="33" borderId="16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 quotePrefix="1">
      <alignment horizontal="left"/>
    </xf>
    <xf numFmtId="39" fontId="0" fillId="0" borderId="0" xfId="0" applyFont="1" applyFill="1" applyBorder="1" applyAlignment="1">
      <alignment/>
    </xf>
    <xf numFmtId="39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39" fontId="8" fillId="0" borderId="0" xfId="0" applyFont="1" applyBorder="1" applyAlignment="1">
      <alignment horizontal="right" vertical="center" wrapText="1"/>
    </xf>
    <xf numFmtId="39" fontId="0" fillId="0" borderId="12" xfId="0" applyFont="1" applyFill="1" applyBorder="1" applyAlignment="1">
      <alignment/>
    </xf>
    <xf numFmtId="39" fontId="43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7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 quotePrefix="1">
      <alignment horizontal="left"/>
    </xf>
    <xf numFmtId="167" fontId="0" fillId="0" borderId="12" xfId="0" applyNumberForma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ill="1" applyBorder="1" applyAlignment="1">
      <alignment/>
    </xf>
    <xf numFmtId="39" fontId="0" fillId="0" borderId="0" xfId="0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39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="166" zoomScaleNormal="166" zoomScalePageLayoutView="0" workbookViewId="0" topLeftCell="A1">
      <pane xSplit="3" ySplit="3" topLeftCell="D1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25" sqref="D25:D26"/>
    </sheetView>
  </sheetViews>
  <sheetFormatPr defaultColWidth="11.421875" defaultRowHeight="12.75"/>
  <cols>
    <col min="1" max="1" width="3.7109375" style="9" customWidth="1"/>
    <col min="2" max="2" width="11.421875" style="0" customWidth="1"/>
    <col min="3" max="4" width="9.7109375" style="8" customWidth="1"/>
    <col min="5" max="5" width="30.7109375" style="0" customWidth="1"/>
    <col min="6" max="6" width="15.7109375" style="40" customWidth="1"/>
    <col min="7" max="7" width="14.7109375" style="0" customWidth="1"/>
    <col min="8" max="8" width="13.421875" style="4" customWidth="1"/>
    <col min="9" max="9" width="14.28125" style="8" customWidth="1"/>
    <col min="10" max="10" width="12.7109375" style="59" customWidth="1"/>
    <col min="11" max="11" width="10.7109375" style="0" bestFit="1" customWidth="1"/>
    <col min="12" max="16384" width="8.8515625" style="0" customWidth="1"/>
  </cols>
  <sheetData>
    <row r="1" spans="1:10" ht="13.5">
      <c r="A1" s="4"/>
      <c r="B1" s="1" t="s">
        <v>5</v>
      </c>
      <c r="F1" s="8"/>
      <c r="H1" s="8"/>
      <c r="I1" s="22"/>
      <c r="J1" s="58"/>
    </row>
    <row r="2" ht="15" thickBot="1"/>
    <row r="3" spans="1:9" ht="15.75" thickBot="1" thickTop="1">
      <c r="A3" s="12" t="s">
        <v>9</v>
      </c>
      <c r="B3" s="2" t="s">
        <v>10</v>
      </c>
      <c r="C3" s="7" t="s">
        <v>11</v>
      </c>
      <c r="D3" s="7" t="s">
        <v>4</v>
      </c>
      <c r="E3" s="3" t="s">
        <v>12</v>
      </c>
      <c r="F3" s="7" t="s">
        <v>16</v>
      </c>
      <c r="G3" s="3" t="s">
        <v>7</v>
      </c>
      <c r="H3" s="3" t="s">
        <v>13</v>
      </c>
      <c r="I3" s="55" t="s">
        <v>14</v>
      </c>
    </row>
    <row r="4" ht="15" thickTop="1">
      <c r="J4" s="60"/>
    </row>
    <row r="5" spans="1:10" ht="12.75">
      <c r="A5" s="4"/>
      <c r="B5" s="62" t="s">
        <v>23</v>
      </c>
      <c r="C5" s="6"/>
      <c r="D5" s="6"/>
      <c r="F5" s="6"/>
      <c r="H5" s="9"/>
      <c r="J5"/>
    </row>
    <row r="6" spans="1:10" ht="13.5" thickBot="1">
      <c r="A6" s="4"/>
      <c r="B6" s="18"/>
      <c r="C6" s="6"/>
      <c r="D6" s="6"/>
      <c r="F6" s="6"/>
      <c r="H6" s="9"/>
      <c r="J6"/>
    </row>
    <row r="7" spans="1:10" ht="15" thickBot="1" thickTop="1">
      <c r="A7" s="13" t="s">
        <v>9</v>
      </c>
      <c r="B7" s="13" t="s">
        <v>10</v>
      </c>
      <c r="C7" s="7" t="s">
        <v>11</v>
      </c>
      <c r="D7" s="7" t="s">
        <v>4</v>
      </c>
      <c r="E7" s="3" t="s">
        <v>12</v>
      </c>
      <c r="F7" s="7" t="s">
        <v>16</v>
      </c>
      <c r="G7" s="3" t="s">
        <v>7</v>
      </c>
      <c r="H7" s="10" t="s">
        <v>13</v>
      </c>
      <c r="I7" s="66" t="s">
        <v>24</v>
      </c>
      <c r="J7" s="66" t="s">
        <v>25</v>
      </c>
    </row>
    <row r="8" spans="1:10" ht="13.5" thickTop="1">
      <c r="A8" s="25">
        <v>19</v>
      </c>
      <c r="B8" s="63" t="s">
        <v>32</v>
      </c>
      <c r="C8" s="6">
        <v>43334</v>
      </c>
      <c r="D8" s="64" t="s">
        <v>18</v>
      </c>
      <c r="E8" s="52" t="s">
        <v>1</v>
      </c>
      <c r="F8" s="56" t="s">
        <v>33</v>
      </c>
      <c r="G8">
        <v>37993.29</v>
      </c>
      <c r="H8" s="65" t="s">
        <v>57</v>
      </c>
      <c r="I8" s="8">
        <v>43349</v>
      </c>
      <c r="J8" s="71" t="s">
        <v>53</v>
      </c>
    </row>
    <row r="9" spans="1:10" ht="12.75">
      <c r="A9" s="25">
        <v>19</v>
      </c>
      <c r="B9" s="63" t="s">
        <v>34</v>
      </c>
      <c r="C9" s="6">
        <v>43334</v>
      </c>
      <c r="D9" s="64" t="s">
        <v>18</v>
      </c>
      <c r="E9" s="52" t="s">
        <v>35</v>
      </c>
      <c r="F9" s="45">
        <v>97126324</v>
      </c>
      <c r="G9">
        <v>143539.11</v>
      </c>
      <c r="H9" s="65" t="s">
        <v>57</v>
      </c>
      <c r="I9" s="8">
        <v>43349</v>
      </c>
      <c r="J9" s="71" t="s">
        <v>53</v>
      </c>
    </row>
    <row r="10" spans="1:10" ht="12.75">
      <c r="A10" s="25">
        <v>19</v>
      </c>
      <c r="B10" s="65" t="s">
        <v>36</v>
      </c>
      <c r="C10" s="6">
        <v>43334</v>
      </c>
      <c r="D10" s="64" t="s">
        <v>18</v>
      </c>
      <c r="E10" s="57" t="s">
        <v>37</v>
      </c>
      <c r="F10" s="47">
        <v>8082672574</v>
      </c>
      <c r="G10">
        <v>27999</v>
      </c>
      <c r="H10" s="65" t="s">
        <v>57</v>
      </c>
      <c r="I10" s="8">
        <v>43349</v>
      </c>
      <c r="J10" s="71" t="s">
        <v>53</v>
      </c>
    </row>
    <row r="11" spans="1:10" ht="12.75">
      <c r="A11" s="25">
        <v>19</v>
      </c>
      <c r="B11" s="65" t="s">
        <v>38</v>
      </c>
      <c r="C11" s="6">
        <v>43334</v>
      </c>
      <c r="D11" s="64" t="s">
        <v>18</v>
      </c>
      <c r="E11" s="57" t="s">
        <v>39</v>
      </c>
      <c r="F11" s="47">
        <v>1731365</v>
      </c>
      <c r="G11">
        <v>19990</v>
      </c>
      <c r="H11" s="65" t="s">
        <v>57</v>
      </c>
      <c r="I11" s="8">
        <v>43349</v>
      </c>
      <c r="J11" s="71" t="s">
        <v>53</v>
      </c>
    </row>
    <row r="12" spans="1:10" ht="12.75">
      <c r="A12" s="25">
        <v>19</v>
      </c>
      <c r="B12" s="65" t="s">
        <v>40</v>
      </c>
      <c r="C12" s="6">
        <v>43334</v>
      </c>
      <c r="D12" s="64" t="s">
        <v>18</v>
      </c>
      <c r="E12" s="57" t="s">
        <v>6</v>
      </c>
      <c r="F12" s="68" t="s">
        <v>41</v>
      </c>
      <c r="G12">
        <f>23204.76+2290.86</f>
        <v>25495.62</v>
      </c>
      <c r="H12" s="65" t="s">
        <v>57</v>
      </c>
      <c r="I12" s="8">
        <v>43349</v>
      </c>
      <c r="J12" s="71" t="s">
        <v>53</v>
      </c>
    </row>
    <row r="13" spans="1:10" ht="12.75">
      <c r="A13" s="25">
        <v>19</v>
      </c>
      <c r="B13" s="65" t="s">
        <v>42</v>
      </c>
      <c r="C13" s="6">
        <v>43334</v>
      </c>
      <c r="D13" s="64" t="s">
        <v>18</v>
      </c>
      <c r="E13" s="57" t="s">
        <v>43</v>
      </c>
      <c r="F13" s="69" t="s">
        <v>44</v>
      </c>
      <c r="G13">
        <v>129250</v>
      </c>
      <c r="H13" s="65" t="s">
        <v>57</v>
      </c>
      <c r="I13" s="8">
        <v>43349</v>
      </c>
      <c r="J13" s="71" t="s">
        <v>53</v>
      </c>
    </row>
    <row r="14" spans="1:10" ht="12.75">
      <c r="A14" s="25">
        <v>19</v>
      </c>
      <c r="B14" s="65" t="s">
        <v>45</v>
      </c>
      <c r="C14" s="6">
        <v>43334</v>
      </c>
      <c r="D14" s="64" t="s">
        <v>18</v>
      </c>
      <c r="E14" s="57" t="s">
        <v>46</v>
      </c>
      <c r="F14" s="68" t="s">
        <v>47</v>
      </c>
      <c r="G14">
        <v>388086</v>
      </c>
      <c r="H14" s="65" t="s">
        <v>57</v>
      </c>
      <c r="I14" s="8">
        <v>43349</v>
      </c>
      <c r="J14" s="71" t="s">
        <v>53</v>
      </c>
    </row>
    <row r="15" spans="1:10" ht="12.75">
      <c r="A15" s="25">
        <v>19</v>
      </c>
      <c r="B15" s="65" t="s">
        <v>48</v>
      </c>
      <c r="C15" s="6">
        <v>43334</v>
      </c>
      <c r="D15" s="64" t="s">
        <v>18</v>
      </c>
      <c r="E15" s="57" t="s">
        <v>49</v>
      </c>
      <c r="F15" s="47">
        <v>1095074053</v>
      </c>
      <c r="G15">
        <v>40795</v>
      </c>
      <c r="H15" s="65" t="s">
        <v>57</v>
      </c>
      <c r="I15" s="8">
        <v>43349</v>
      </c>
      <c r="J15" s="71" t="s">
        <v>53</v>
      </c>
    </row>
    <row r="16" spans="1:10" ht="12.75">
      <c r="A16" s="25">
        <v>19</v>
      </c>
      <c r="B16" s="65" t="s">
        <v>55</v>
      </c>
      <c r="C16" s="6">
        <v>43388</v>
      </c>
      <c r="D16" s="64" t="s">
        <v>18</v>
      </c>
      <c r="E16" s="57" t="s">
        <v>56</v>
      </c>
      <c r="F16" s="47">
        <v>5304161312</v>
      </c>
      <c r="G16">
        <v>122656.56</v>
      </c>
      <c r="H16" s="65" t="s">
        <v>57</v>
      </c>
      <c r="I16" s="8">
        <v>43390</v>
      </c>
      <c r="J16" s="71" t="s">
        <v>71</v>
      </c>
    </row>
    <row r="17" spans="1:10" ht="12.75">
      <c r="A17" s="25">
        <v>19</v>
      </c>
      <c r="B17" s="65" t="s">
        <v>58</v>
      </c>
      <c r="C17" s="6">
        <v>43388</v>
      </c>
      <c r="D17" s="64" t="s">
        <v>18</v>
      </c>
      <c r="E17" s="57" t="s">
        <v>19</v>
      </c>
      <c r="F17" s="47" t="s">
        <v>59</v>
      </c>
      <c r="G17">
        <f>102135.9+334389</f>
        <v>436524.9</v>
      </c>
      <c r="H17" s="65" t="s">
        <v>57</v>
      </c>
      <c r="I17" s="8">
        <v>43390</v>
      </c>
      <c r="J17" s="71" t="s">
        <v>71</v>
      </c>
    </row>
    <row r="18" spans="1:10" ht="12.75">
      <c r="A18" s="25">
        <v>19</v>
      </c>
      <c r="B18" s="9" t="s">
        <v>60</v>
      </c>
      <c r="C18" s="6">
        <v>43388</v>
      </c>
      <c r="D18" s="8" t="s">
        <v>18</v>
      </c>
      <c r="E18" s="57" t="s">
        <v>20</v>
      </c>
      <c r="F18" s="47">
        <v>5201174976</v>
      </c>
      <c r="G18">
        <v>328487.6</v>
      </c>
      <c r="H18" s="65" t="s">
        <v>57</v>
      </c>
      <c r="I18" s="8">
        <v>43390</v>
      </c>
      <c r="J18" s="71" t="s">
        <v>71</v>
      </c>
    </row>
    <row r="19" spans="1:10" ht="12.75">
      <c r="A19" s="25">
        <v>19</v>
      </c>
      <c r="B19" s="9" t="s">
        <v>61</v>
      </c>
      <c r="C19" s="6">
        <v>43388</v>
      </c>
      <c r="D19" s="8" t="s">
        <v>18</v>
      </c>
      <c r="E19" s="57" t="s">
        <v>62</v>
      </c>
      <c r="F19" s="47" t="s">
        <v>63</v>
      </c>
      <c r="G19">
        <f>33975+4575</f>
        <v>38550</v>
      </c>
      <c r="H19" s="65" t="s">
        <v>57</v>
      </c>
      <c r="I19" s="8">
        <v>43390</v>
      </c>
      <c r="J19" s="71" t="s">
        <v>71</v>
      </c>
    </row>
    <row r="20" spans="1:10" ht="12.75">
      <c r="A20" s="25">
        <v>19</v>
      </c>
      <c r="B20" s="9" t="s">
        <v>64</v>
      </c>
      <c r="C20" s="6">
        <v>43388</v>
      </c>
      <c r="D20" s="8" t="s">
        <v>18</v>
      </c>
      <c r="E20" s="57" t="s">
        <v>65</v>
      </c>
      <c r="F20" s="47">
        <v>25761</v>
      </c>
      <c r="G20">
        <v>107750</v>
      </c>
      <c r="H20" s="65" t="s">
        <v>57</v>
      </c>
      <c r="I20" s="8">
        <v>43390</v>
      </c>
      <c r="J20" s="71" t="s">
        <v>71</v>
      </c>
    </row>
    <row r="21" spans="1:10" ht="12.75">
      <c r="A21" s="25">
        <v>19</v>
      </c>
      <c r="B21" s="9" t="s">
        <v>66</v>
      </c>
      <c r="C21" s="6">
        <v>43388</v>
      </c>
      <c r="D21" s="8" t="s">
        <v>18</v>
      </c>
      <c r="E21" s="57" t="s">
        <v>21</v>
      </c>
      <c r="F21" s="47">
        <v>7544</v>
      </c>
      <c r="G21">
        <v>120775</v>
      </c>
      <c r="H21" s="65" t="s">
        <v>57</v>
      </c>
      <c r="I21" s="8">
        <v>43390</v>
      </c>
      <c r="J21" s="71" t="s">
        <v>71</v>
      </c>
    </row>
    <row r="22" spans="1:10" ht="12.75">
      <c r="A22" s="25">
        <v>19</v>
      </c>
      <c r="B22" s="9" t="s">
        <v>93</v>
      </c>
      <c r="C22" s="6">
        <v>43584</v>
      </c>
      <c r="D22" s="8" t="s">
        <v>18</v>
      </c>
      <c r="E22" s="57" t="s">
        <v>2</v>
      </c>
      <c r="F22" s="47" t="s">
        <v>94</v>
      </c>
      <c r="G22">
        <v>23965</v>
      </c>
      <c r="H22" s="65" t="s">
        <v>57</v>
      </c>
      <c r="I22" s="8">
        <v>43585</v>
      </c>
      <c r="J22" s="71" t="s">
        <v>107</v>
      </c>
    </row>
    <row r="23" spans="1:10" ht="12.75">
      <c r="A23" s="25">
        <v>19</v>
      </c>
      <c r="B23" s="9" t="s">
        <v>95</v>
      </c>
      <c r="C23" s="6">
        <v>43584</v>
      </c>
      <c r="D23" s="8" t="s">
        <v>18</v>
      </c>
      <c r="E23" s="57" t="s">
        <v>96</v>
      </c>
      <c r="F23" s="47" t="s">
        <v>97</v>
      </c>
      <c r="G23">
        <v>76000</v>
      </c>
      <c r="H23" s="65" t="s">
        <v>57</v>
      </c>
      <c r="I23" s="8">
        <v>43585</v>
      </c>
      <c r="J23" s="71" t="s">
        <v>107</v>
      </c>
    </row>
    <row r="24" spans="1:10" ht="12.75">
      <c r="A24" s="44">
        <v>19</v>
      </c>
      <c r="B24" s="43" t="s">
        <v>98</v>
      </c>
      <c r="C24" s="70">
        <v>43584</v>
      </c>
      <c r="D24" s="41" t="s">
        <v>18</v>
      </c>
      <c r="E24" s="61" t="s">
        <v>99</v>
      </c>
      <c r="F24" s="49" t="s">
        <v>100</v>
      </c>
      <c r="G24" s="21">
        <v>20892</v>
      </c>
      <c r="H24" s="74" t="s">
        <v>57</v>
      </c>
      <c r="I24" s="41">
        <v>43585</v>
      </c>
      <c r="J24" s="75" t="s">
        <v>107</v>
      </c>
    </row>
    <row r="25" spans="1:10" ht="12.75">
      <c r="A25" s="25"/>
      <c r="B25" s="9"/>
      <c r="C25" s="6"/>
      <c r="E25" s="57"/>
      <c r="F25" s="47"/>
      <c r="H25" s="65"/>
      <c r="I25" s="6"/>
      <c r="J25"/>
    </row>
    <row r="26" spans="1:10" ht="12.75">
      <c r="A26" s="25"/>
      <c r="B26" s="9"/>
      <c r="C26" s="6"/>
      <c r="E26" s="57"/>
      <c r="F26" s="47"/>
      <c r="H26" s="65"/>
      <c r="I26" s="6"/>
      <c r="J26"/>
    </row>
    <row r="27" spans="1:10" ht="12.75">
      <c r="A27" s="25"/>
      <c r="B27" s="9"/>
      <c r="C27" s="6"/>
      <c r="E27" s="57"/>
      <c r="F27" s="47"/>
      <c r="H27" s="65"/>
      <c r="I27" s="6"/>
      <c r="J27"/>
    </row>
    <row r="28" spans="1:10" ht="13.5" thickBot="1">
      <c r="A28" s="37"/>
      <c r="B28" s="11"/>
      <c r="C28" s="6"/>
      <c r="D28" s="6"/>
      <c r="F28" s="47"/>
      <c r="H28" s="17"/>
      <c r="I28" s="6"/>
      <c r="J28"/>
    </row>
    <row r="29" spans="1:9" s="14" customFormat="1" ht="13.5" thickBot="1">
      <c r="A29" s="36"/>
      <c r="B29" s="34"/>
      <c r="C29" s="30"/>
      <c r="D29" s="30"/>
      <c r="E29" s="29"/>
      <c r="F29" s="29"/>
      <c r="G29" s="31">
        <f>SUM(G8:G28)</f>
        <v>2088749.08</v>
      </c>
      <c r="H29" s="33"/>
      <c r="I29" s="32"/>
    </row>
  </sheetData>
  <sheetProtection/>
  <printOptions/>
  <pageMargins left="0.5" right="0" top="0.5" bottom="0.5" header="0.25" footer="0.25"/>
  <pageSetup orientation="landscape"/>
  <headerFooter alignWithMargins="0">
    <oddHeader>&amp;C&amp;A</oddHeader>
    <oddFooter>&amp;L&amp;A&amp;Cpage &amp;P of &amp;N&amp;Ras of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9"/>
  <sheetViews>
    <sheetView zoomScale="166" zoomScaleNormal="166" zoomScalePageLayoutView="0" workbookViewId="0" topLeftCell="A1">
      <selection activeCell="E16" sqref="E16"/>
    </sheetView>
  </sheetViews>
  <sheetFormatPr defaultColWidth="11.421875" defaultRowHeight="12.75"/>
  <cols>
    <col min="1" max="1" width="3.7109375" style="4" customWidth="1"/>
    <col min="2" max="2" width="10.140625" style="0" customWidth="1"/>
    <col min="3" max="4" width="9.7109375" style="8" customWidth="1"/>
    <col min="5" max="5" width="30.7109375" style="0" customWidth="1"/>
    <col min="6" max="6" width="15.7109375" style="8" customWidth="1"/>
    <col min="7" max="7" width="14.7109375" style="0" customWidth="1"/>
    <col min="8" max="8" width="15.421875" style="4" customWidth="1"/>
    <col min="9" max="9" width="14.00390625" style="8" customWidth="1"/>
    <col min="10" max="10" width="13.7109375" style="22" customWidth="1"/>
    <col min="11" max="16384" width="8.8515625" style="0" customWidth="1"/>
  </cols>
  <sheetData>
    <row r="1" ht="12.75">
      <c r="B1" s="1" t="s">
        <v>5</v>
      </c>
    </row>
    <row r="3" spans="1:10" s="14" customFormat="1" ht="12.75">
      <c r="A3" s="27"/>
      <c r="C3" s="15"/>
      <c r="D3" s="15"/>
      <c r="F3" s="15"/>
      <c r="G3" s="51"/>
      <c r="H3" s="19"/>
      <c r="I3" s="15"/>
      <c r="J3" s="23"/>
    </row>
    <row r="4" spans="2:10" ht="12.75">
      <c r="B4" s="62" t="s">
        <v>23</v>
      </c>
      <c r="C4" s="6"/>
      <c r="D4" s="6"/>
      <c r="F4" s="6"/>
      <c r="H4" s="9"/>
      <c r="J4"/>
    </row>
    <row r="5" spans="2:10" ht="13.5" thickBot="1">
      <c r="B5" s="18"/>
      <c r="C5" s="6"/>
      <c r="D5" s="6"/>
      <c r="F5" s="6"/>
      <c r="H5" s="9"/>
      <c r="J5"/>
    </row>
    <row r="6" spans="1:10" ht="15" thickBot="1" thickTop="1">
      <c r="A6" s="13" t="s">
        <v>9</v>
      </c>
      <c r="B6" s="13" t="s">
        <v>10</v>
      </c>
      <c r="C6" s="7" t="s">
        <v>11</v>
      </c>
      <c r="D6" s="7" t="s">
        <v>4</v>
      </c>
      <c r="E6" s="3" t="s">
        <v>12</v>
      </c>
      <c r="F6" s="7" t="s">
        <v>16</v>
      </c>
      <c r="G6" s="3" t="s">
        <v>7</v>
      </c>
      <c r="H6" s="10" t="s">
        <v>13</v>
      </c>
      <c r="I6" s="66" t="s">
        <v>24</v>
      </c>
      <c r="J6" s="66" t="s">
        <v>25</v>
      </c>
    </row>
    <row r="7" spans="1:10" s="14" customFormat="1" ht="13.5" thickTop="1">
      <c r="A7" s="25">
        <v>19</v>
      </c>
      <c r="B7" s="14" t="s">
        <v>82</v>
      </c>
      <c r="C7" s="15">
        <v>43550</v>
      </c>
      <c r="D7" s="15" t="s">
        <v>17</v>
      </c>
      <c r="E7" s="14" t="s">
        <v>83</v>
      </c>
      <c r="F7" s="38" t="s">
        <v>3</v>
      </c>
      <c r="G7" s="38">
        <f>443351+443351+443351+438921+438921+429310+429310</f>
        <v>3066515</v>
      </c>
      <c r="H7" s="19" t="s">
        <v>57</v>
      </c>
      <c r="I7" s="15">
        <v>43550</v>
      </c>
      <c r="J7" s="39">
        <v>6944056</v>
      </c>
    </row>
    <row r="8" spans="1:10" s="14" customFormat="1" ht="12.75">
      <c r="A8" s="25">
        <v>19</v>
      </c>
      <c r="B8" s="73" t="s">
        <v>86</v>
      </c>
      <c r="C8" s="15">
        <v>43550</v>
      </c>
      <c r="D8" s="15" t="s">
        <v>17</v>
      </c>
      <c r="E8" s="14" t="s">
        <v>84</v>
      </c>
      <c r="F8" s="38" t="s">
        <v>85</v>
      </c>
      <c r="G8" s="38">
        <v>33788.79</v>
      </c>
      <c r="H8" s="19" t="s">
        <v>57</v>
      </c>
      <c r="I8" s="15">
        <v>43550</v>
      </c>
      <c r="J8" s="39">
        <v>6944056</v>
      </c>
    </row>
    <row r="9" spans="1:10" s="14" customFormat="1" ht="12.75">
      <c r="A9" s="25">
        <v>19</v>
      </c>
      <c r="B9" s="73" t="s">
        <v>87</v>
      </c>
      <c r="C9" s="15">
        <v>43557</v>
      </c>
      <c r="D9" s="53" t="s">
        <v>17</v>
      </c>
      <c r="E9" s="54" t="s">
        <v>88</v>
      </c>
      <c r="F9" s="48">
        <v>127592</v>
      </c>
      <c r="G9" s="38">
        <v>7979.88</v>
      </c>
      <c r="H9" s="19" t="s">
        <v>57</v>
      </c>
      <c r="I9" s="15">
        <v>43557</v>
      </c>
      <c r="J9" s="39">
        <v>6974228</v>
      </c>
    </row>
    <row r="10" spans="6:10" ht="13.5" thickBot="1">
      <c r="F10" s="38"/>
      <c r="G10" s="38"/>
      <c r="H10" s="5"/>
      <c r="J10" s="18"/>
    </row>
    <row r="11" spans="1:10" s="14" customFormat="1" ht="13.5" thickBot="1">
      <c r="A11" s="36"/>
      <c r="B11" s="29"/>
      <c r="C11" s="32"/>
      <c r="D11" s="32"/>
      <c r="E11" s="29"/>
      <c r="F11" s="32"/>
      <c r="G11" s="50">
        <f>SUM(G7:G10)</f>
        <v>3108283.67</v>
      </c>
      <c r="H11" s="35"/>
      <c r="I11" s="42"/>
      <c r="J11" s="23"/>
    </row>
    <row r="12" ht="12.75">
      <c r="H12" s="5"/>
    </row>
    <row r="13" ht="12.75">
      <c r="H13" s="5"/>
    </row>
    <row r="14" ht="12.75">
      <c r="H14" s="5"/>
    </row>
    <row r="15" ht="12.75">
      <c r="H15" s="5"/>
    </row>
    <row r="16" ht="12.75">
      <c r="H16" s="5"/>
    </row>
    <row r="17" ht="12.75">
      <c r="H17" s="5"/>
    </row>
    <row r="18" ht="12.75">
      <c r="H18" s="5"/>
    </row>
    <row r="19" ht="12.75">
      <c r="H19" s="5"/>
    </row>
    <row r="20" ht="12.75">
      <c r="H20" s="5"/>
    </row>
    <row r="21" ht="12.75">
      <c r="H21" s="5"/>
    </row>
    <row r="22" ht="12.75">
      <c r="H22" s="5"/>
    </row>
    <row r="23" ht="12.75">
      <c r="H23" s="5"/>
    </row>
    <row r="24" ht="12.75">
      <c r="H24" s="5"/>
    </row>
    <row r="25" ht="12.75">
      <c r="H25" s="5"/>
    </row>
    <row r="26" ht="12.75">
      <c r="H26" s="5"/>
    </row>
    <row r="27" ht="12.75">
      <c r="H27" s="5"/>
    </row>
    <row r="28" ht="12.75">
      <c r="H28" s="5"/>
    </row>
    <row r="29" ht="12.75">
      <c r="H29" s="5"/>
    </row>
    <row r="30" ht="12.75">
      <c r="H30" s="5"/>
    </row>
    <row r="31" ht="12.75">
      <c r="H31" s="5"/>
    </row>
    <row r="32" ht="12.75">
      <c r="H32" s="5"/>
    </row>
    <row r="33" ht="12.75">
      <c r="H33" s="5"/>
    </row>
    <row r="34" ht="12.75">
      <c r="H34" s="5"/>
    </row>
    <row r="35" ht="12.75">
      <c r="H35" s="5"/>
    </row>
    <row r="36" ht="12.75">
      <c r="H36" s="5"/>
    </row>
    <row r="37" ht="12.75">
      <c r="H37" s="5"/>
    </row>
    <row r="38" ht="12.75">
      <c r="H38" s="5"/>
    </row>
    <row r="39" ht="12.75">
      <c r="H39" s="5"/>
    </row>
    <row r="40" ht="12.75">
      <c r="H40" s="5"/>
    </row>
    <row r="41" ht="12.75">
      <c r="H41" s="5"/>
    </row>
    <row r="42" ht="12.75">
      <c r="H42" s="5"/>
    </row>
    <row r="43" ht="12.75">
      <c r="H43" s="5"/>
    </row>
    <row r="44" ht="12.75">
      <c r="H44" s="5"/>
    </row>
    <row r="45" ht="12.75">
      <c r="H45" s="5"/>
    </row>
    <row r="46" ht="12.75">
      <c r="H46" s="5"/>
    </row>
    <row r="47" ht="12.75">
      <c r="H47" s="5"/>
    </row>
    <row r="48" ht="12.75">
      <c r="H48" s="5"/>
    </row>
    <row r="49" ht="12.75">
      <c r="H49" s="5"/>
    </row>
    <row r="50" ht="12.75">
      <c r="H50" s="5"/>
    </row>
    <row r="51" ht="12.75">
      <c r="H51" s="5"/>
    </row>
    <row r="52" ht="12.75">
      <c r="H52" s="5"/>
    </row>
    <row r="53" ht="12.75">
      <c r="H53" s="5"/>
    </row>
    <row r="54" ht="12.75">
      <c r="H54" s="5"/>
    </row>
    <row r="55" ht="12.75">
      <c r="H55" s="5"/>
    </row>
    <row r="56" ht="12.75">
      <c r="H56" s="5"/>
    </row>
    <row r="57" ht="12.75">
      <c r="H57" s="5"/>
    </row>
    <row r="58" ht="12.75">
      <c r="H58" s="5"/>
    </row>
    <row r="59" ht="12.75">
      <c r="H59" s="5"/>
    </row>
    <row r="60" ht="12.75">
      <c r="H60" s="5"/>
    </row>
    <row r="61" ht="12.75">
      <c r="H61" s="5"/>
    </row>
    <row r="62" ht="12.75">
      <c r="H62" s="5"/>
    </row>
    <row r="63" ht="12.75">
      <c r="H63" s="5"/>
    </row>
    <row r="64" ht="12.75">
      <c r="H64" s="5"/>
    </row>
    <row r="65" ht="12.75">
      <c r="H65" s="5"/>
    </row>
    <row r="66" ht="12.75">
      <c r="H66" s="5"/>
    </row>
    <row r="67" ht="12.75">
      <c r="H67" s="5"/>
    </row>
    <row r="68" ht="12.75">
      <c r="H68" s="5"/>
    </row>
    <row r="69" ht="12.75">
      <c r="H69" s="5"/>
    </row>
    <row r="70" ht="12.75">
      <c r="H70" s="5"/>
    </row>
    <row r="71" ht="12.75">
      <c r="H71" s="5"/>
    </row>
    <row r="72" ht="12.75">
      <c r="H72" s="5"/>
    </row>
    <row r="73" ht="12.75">
      <c r="H73" s="5"/>
    </row>
    <row r="74" ht="12.75">
      <c r="H74" s="5"/>
    </row>
    <row r="75" ht="12.75">
      <c r="H75" s="5"/>
    </row>
    <row r="76" ht="12.75">
      <c r="H76" s="5"/>
    </row>
    <row r="77" ht="12.75">
      <c r="H77" s="5"/>
    </row>
    <row r="78" ht="12.75">
      <c r="H78" s="5"/>
    </row>
    <row r="79" ht="12.75">
      <c r="H79" s="5"/>
    </row>
    <row r="80" ht="12.75">
      <c r="H80" s="5"/>
    </row>
    <row r="81" ht="12.75">
      <c r="H81" s="5"/>
    </row>
    <row r="82" ht="12.75">
      <c r="H82" s="5"/>
    </row>
    <row r="83" ht="12.75">
      <c r="H83" s="5"/>
    </row>
    <row r="84" ht="12.75">
      <c r="H84" s="5"/>
    </row>
    <row r="85" ht="12.75">
      <c r="H85" s="5"/>
    </row>
    <row r="86" ht="12.75">
      <c r="H86" s="5"/>
    </row>
    <row r="87" ht="12.75">
      <c r="H87" s="5"/>
    </row>
    <row r="88" ht="12.75">
      <c r="H88" s="5"/>
    </row>
    <row r="89" ht="12.75">
      <c r="H89" s="5"/>
    </row>
  </sheetData>
  <sheetProtection/>
  <printOptions/>
  <pageMargins left="0.5" right="0" top="0.5" bottom="0.5" header="0.25" footer="0.25"/>
  <pageSetup orientation="landscape"/>
  <headerFooter alignWithMargins="0">
    <oddHeader>&amp;C&amp;A</oddHeader>
    <oddFooter>&amp;L&amp;A&amp;Cpage &amp;P of &amp;N&amp;Ras of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90"/>
  <sheetViews>
    <sheetView zoomScale="214" zoomScaleNormal="214" zoomScalePageLayoutView="0" workbookViewId="0" topLeftCell="A1">
      <selection activeCell="C8" sqref="C8"/>
    </sheetView>
  </sheetViews>
  <sheetFormatPr defaultColWidth="11.421875" defaultRowHeight="12.75"/>
  <cols>
    <col min="1" max="1" width="3.7109375" style="37" customWidth="1"/>
    <col min="2" max="2" width="8.140625" style="11" customWidth="1"/>
    <col min="3" max="4" width="9.7109375" style="6" customWidth="1"/>
    <col min="5" max="5" width="30.7109375" style="0" customWidth="1"/>
    <col min="6" max="6" width="20.7109375" style="6" customWidth="1"/>
    <col min="7" max="7" width="14.7109375" style="0" customWidth="1"/>
    <col min="8" max="8" width="12.140625" style="11" customWidth="1"/>
    <col min="9" max="9" width="14.00390625" style="6" customWidth="1"/>
    <col min="10" max="10" width="12.7109375" style="0" bestFit="1" customWidth="1"/>
    <col min="11" max="16384" width="8.8515625" style="0" customWidth="1"/>
  </cols>
  <sheetData>
    <row r="1" spans="1:10" ht="12.75">
      <c r="A1" s="18"/>
      <c r="B1" s="1" t="s">
        <v>5</v>
      </c>
      <c r="C1" s="8"/>
      <c r="D1" s="8"/>
      <c r="F1" s="8"/>
      <c r="H1" s="4"/>
      <c r="I1" s="8"/>
      <c r="J1" s="22"/>
    </row>
    <row r="2" ht="13.5" thickBot="1">
      <c r="H2" s="9"/>
    </row>
    <row r="3" spans="1:9" ht="15" thickBot="1" thickTop="1">
      <c r="A3" s="13" t="s">
        <v>9</v>
      </c>
      <c r="B3" s="12" t="s">
        <v>10</v>
      </c>
      <c r="C3" s="7" t="s">
        <v>11</v>
      </c>
      <c r="D3" s="7" t="s">
        <v>4</v>
      </c>
      <c r="E3" s="3" t="s">
        <v>12</v>
      </c>
      <c r="F3" s="7" t="s">
        <v>16</v>
      </c>
      <c r="G3" s="3" t="s">
        <v>7</v>
      </c>
      <c r="H3" s="10" t="s">
        <v>13</v>
      </c>
      <c r="I3" s="7" t="s">
        <v>14</v>
      </c>
    </row>
    <row r="4" spans="2:8" ht="13.5" thickTop="1">
      <c r="B4" s="20"/>
      <c r="C4" s="16"/>
      <c r="D4" s="16"/>
      <c r="E4" s="14"/>
      <c r="F4" s="16"/>
      <c r="G4" s="14"/>
      <c r="H4" s="17"/>
    </row>
    <row r="5" spans="1:9" ht="12.75">
      <c r="A5" s="4"/>
      <c r="B5" s="62" t="s">
        <v>23</v>
      </c>
      <c r="H5" s="9"/>
      <c r="I5" s="8"/>
    </row>
    <row r="6" spans="1:9" ht="13.5" thickBot="1">
      <c r="A6" s="4"/>
      <c r="B6" s="18"/>
      <c r="H6" s="9"/>
      <c r="I6" s="8"/>
    </row>
    <row r="7" spans="1:10" ht="15" thickBot="1" thickTop="1">
      <c r="A7" s="13" t="s">
        <v>9</v>
      </c>
      <c r="B7" s="13" t="s">
        <v>10</v>
      </c>
      <c r="C7" s="7" t="s">
        <v>11</v>
      </c>
      <c r="D7" s="7" t="s">
        <v>4</v>
      </c>
      <c r="E7" s="3" t="s">
        <v>12</v>
      </c>
      <c r="F7" s="7" t="s">
        <v>16</v>
      </c>
      <c r="G7" s="3" t="s">
        <v>7</v>
      </c>
      <c r="H7" s="10" t="s">
        <v>13</v>
      </c>
      <c r="I7" s="66" t="s">
        <v>24</v>
      </c>
      <c r="J7" s="66" t="s">
        <v>25</v>
      </c>
    </row>
    <row r="8" spans="1:10" ht="13.5" thickTop="1">
      <c r="A8" s="25">
        <v>19</v>
      </c>
      <c r="B8" s="63" t="s">
        <v>67</v>
      </c>
      <c r="C8" s="6">
        <v>43397</v>
      </c>
      <c r="D8" s="64" t="s">
        <v>15</v>
      </c>
      <c r="E8" t="s">
        <v>68</v>
      </c>
      <c r="F8" s="26" t="s">
        <v>69</v>
      </c>
      <c r="G8">
        <v>155028</v>
      </c>
      <c r="H8" s="9" t="s">
        <v>57</v>
      </c>
      <c r="I8" s="8">
        <v>43399</v>
      </c>
      <c r="J8" s="37">
        <v>6507203</v>
      </c>
    </row>
    <row r="9" ht="12.75">
      <c r="H9" s="17"/>
    </row>
    <row r="10" ht="12.75">
      <c r="H10" s="17"/>
    </row>
    <row r="11" ht="13.5" thickBot="1">
      <c r="H11" s="17"/>
    </row>
    <row r="12" spans="1:9" s="14" customFormat="1" ht="13.5" thickBot="1">
      <c r="A12" s="36"/>
      <c r="B12" s="34"/>
      <c r="C12" s="30"/>
      <c r="D12" s="30"/>
      <c r="E12" s="29"/>
      <c r="F12" s="29"/>
      <c r="G12" s="31">
        <f>SUM(G8:G11)</f>
        <v>155028</v>
      </c>
      <c r="H12" s="33"/>
      <c r="I12" s="32"/>
    </row>
    <row r="13" ht="12.75">
      <c r="H13" s="17"/>
    </row>
    <row r="14" ht="12.75">
      <c r="H14" s="17"/>
    </row>
    <row r="16" ht="12.75">
      <c r="H16" s="17"/>
    </row>
    <row r="17" ht="12.75">
      <c r="H17" s="17"/>
    </row>
    <row r="18" ht="12.75">
      <c r="H18" s="17"/>
    </row>
    <row r="19" ht="12.75">
      <c r="H19" s="17"/>
    </row>
    <row r="20" ht="12.75">
      <c r="H20" s="17"/>
    </row>
    <row r="21" ht="12.75">
      <c r="H21" s="17"/>
    </row>
    <row r="22" ht="12.75">
      <c r="H22" s="17"/>
    </row>
    <row r="23" ht="12.75">
      <c r="H23" s="17"/>
    </row>
    <row r="24" ht="12.75">
      <c r="H24" s="17"/>
    </row>
    <row r="25" ht="12.75">
      <c r="H25" s="17"/>
    </row>
    <row r="26" ht="12.75">
      <c r="H26" s="17"/>
    </row>
    <row r="27" ht="12.75">
      <c r="H27" s="17"/>
    </row>
    <row r="28" ht="12.75">
      <c r="H28" s="17"/>
    </row>
    <row r="29" ht="12.75">
      <c r="H29" s="17"/>
    </row>
    <row r="30" ht="12.75">
      <c r="H30" s="17"/>
    </row>
    <row r="31" ht="12.75">
      <c r="H31" s="17"/>
    </row>
    <row r="32" ht="12.75">
      <c r="H32" s="17"/>
    </row>
    <row r="33" ht="12.75">
      <c r="H33" s="17"/>
    </row>
    <row r="34" ht="12.75">
      <c r="H34" s="17"/>
    </row>
    <row r="35" ht="12.75">
      <c r="H35" s="17"/>
    </row>
    <row r="36" ht="12.75">
      <c r="H36" s="17"/>
    </row>
    <row r="37" ht="12.75">
      <c r="H37" s="17"/>
    </row>
    <row r="38" ht="12.75">
      <c r="H38" s="17"/>
    </row>
    <row r="39" ht="12.75">
      <c r="H39" s="17"/>
    </row>
    <row r="40" ht="12.75">
      <c r="H40" s="17"/>
    </row>
    <row r="41" ht="12.75">
      <c r="H41" s="17"/>
    </row>
    <row r="42" ht="12.75">
      <c r="H42" s="17"/>
    </row>
    <row r="43" ht="12.75">
      <c r="H43" s="17"/>
    </row>
    <row r="44" ht="12.75">
      <c r="H44" s="17"/>
    </row>
    <row r="45" ht="12.75">
      <c r="H45" s="17"/>
    </row>
    <row r="46" ht="12.75">
      <c r="H46" s="17"/>
    </row>
    <row r="47" ht="12.75">
      <c r="H47" s="17"/>
    </row>
    <row r="48" ht="12.75">
      <c r="H48" s="17"/>
    </row>
    <row r="49" ht="12.75">
      <c r="H49" s="17"/>
    </row>
    <row r="50" ht="12.75">
      <c r="H50" s="17"/>
    </row>
    <row r="51" ht="12.75">
      <c r="H51" s="17"/>
    </row>
    <row r="52" ht="12.75">
      <c r="H52" s="17"/>
    </row>
    <row r="53" ht="12.75">
      <c r="H53" s="17"/>
    </row>
    <row r="54" ht="12.75">
      <c r="H54" s="17"/>
    </row>
    <row r="55" ht="12.75">
      <c r="H55" s="17"/>
    </row>
    <row r="56" ht="12.75">
      <c r="H56" s="17"/>
    </row>
    <row r="57" ht="12.75">
      <c r="H57" s="17"/>
    </row>
    <row r="58" ht="12.75">
      <c r="H58" s="17"/>
    </row>
    <row r="59" ht="12.75">
      <c r="H59" s="17"/>
    </row>
    <row r="60" ht="12.75">
      <c r="H60" s="17"/>
    </row>
    <row r="61" ht="12.75">
      <c r="H61" s="17"/>
    </row>
    <row r="62" ht="12.75">
      <c r="H62" s="17"/>
    </row>
    <row r="63" ht="12.75">
      <c r="H63" s="17"/>
    </row>
    <row r="64" ht="12.75">
      <c r="H64" s="17"/>
    </row>
    <row r="65" ht="12.75">
      <c r="H65" s="17"/>
    </row>
    <row r="66" ht="12.75">
      <c r="H66" s="17"/>
    </row>
    <row r="67" ht="12.75">
      <c r="H67" s="17"/>
    </row>
    <row r="68" ht="12.75">
      <c r="H68" s="17"/>
    </row>
    <row r="69" ht="12.75">
      <c r="H69" s="17"/>
    </row>
    <row r="70" ht="12.75">
      <c r="H70" s="17"/>
    </row>
    <row r="71" ht="12.75">
      <c r="H71" s="17"/>
    </row>
    <row r="72" ht="12.75">
      <c r="H72" s="17"/>
    </row>
    <row r="73" ht="12.75">
      <c r="H73" s="17"/>
    </row>
    <row r="74" ht="12.75">
      <c r="H74" s="17"/>
    </row>
    <row r="75" ht="12.75">
      <c r="H75" s="17"/>
    </row>
    <row r="76" ht="12.75">
      <c r="H76" s="17"/>
    </row>
    <row r="77" ht="12.75">
      <c r="H77" s="17"/>
    </row>
    <row r="78" ht="12.75">
      <c r="H78" s="17"/>
    </row>
    <row r="79" ht="12.75">
      <c r="H79" s="17"/>
    </row>
    <row r="80" ht="12.75">
      <c r="H80" s="17"/>
    </row>
    <row r="81" ht="12.75">
      <c r="H81" s="17"/>
    </row>
    <row r="82" ht="12.75">
      <c r="H82" s="17"/>
    </row>
    <row r="83" ht="12.75">
      <c r="H83" s="17"/>
    </row>
    <row r="84" ht="12.75">
      <c r="H84" s="17"/>
    </row>
    <row r="85" ht="12.75">
      <c r="H85" s="17"/>
    </row>
    <row r="86" ht="12.75">
      <c r="H86" s="17"/>
    </row>
    <row r="87" ht="12.75">
      <c r="H87" s="17"/>
    </row>
    <row r="88" ht="12.75">
      <c r="H88" s="17"/>
    </row>
    <row r="89" ht="12.75">
      <c r="H89" s="17"/>
    </row>
    <row r="90" ht="12.75">
      <c r="H90" s="17"/>
    </row>
    <row r="91" ht="12.75">
      <c r="H91" s="17"/>
    </row>
    <row r="92" ht="12.75">
      <c r="H92" s="17"/>
    </row>
    <row r="93" ht="12.75">
      <c r="H93" s="17"/>
    </row>
    <row r="94" ht="12.75">
      <c r="H94" s="17"/>
    </row>
    <row r="95" ht="12.75">
      <c r="H95" s="17"/>
    </row>
    <row r="96" ht="12.75">
      <c r="H96" s="17"/>
    </row>
    <row r="97" ht="12.75">
      <c r="H97" s="17"/>
    </row>
    <row r="98" ht="12.75">
      <c r="H98" s="17"/>
    </row>
    <row r="99" ht="12.75">
      <c r="H99" s="17"/>
    </row>
    <row r="100" ht="12.75">
      <c r="H100" s="17"/>
    </row>
    <row r="101" ht="12.75">
      <c r="H101" s="17"/>
    </row>
    <row r="102" ht="12.75">
      <c r="H102" s="17"/>
    </row>
    <row r="103" ht="12.75">
      <c r="H103" s="17"/>
    </row>
    <row r="104" ht="12.75">
      <c r="H104" s="17"/>
    </row>
    <row r="105" ht="12.75">
      <c r="H105" s="17"/>
    </row>
    <row r="106" ht="12.75">
      <c r="H106" s="17"/>
    </row>
    <row r="107" ht="12.75">
      <c r="H107" s="17"/>
    </row>
    <row r="108" ht="12.75">
      <c r="H108" s="17"/>
    </row>
    <row r="109" ht="12.75">
      <c r="H109" s="17"/>
    </row>
    <row r="110" ht="12.75">
      <c r="H110" s="17"/>
    </row>
    <row r="111" ht="12.75">
      <c r="H111" s="17"/>
    </row>
    <row r="112" ht="12.75">
      <c r="H112" s="17"/>
    </row>
    <row r="113" ht="12.75">
      <c r="H113" s="17"/>
    </row>
    <row r="114" ht="12.75">
      <c r="H114" s="17"/>
    </row>
    <row r="115" ht="12.75">
      <c r="H115" s="17"/>
    </row>
    <row r="116" ht="12.75">
      <c r="H116" s="17"/>
    </row>
    <row r="117" ht="12.75">
      <c r="H117" s="17"/>
    </row>
    <row r="118" ht="12.75">
      <c r="H118" s="17"/>
    </row>
    <row r="119" ht="12.75">
      <c r="H119" s="17"/>
    </row>
    <row r="120" ht="12.75">
      <c r="H120" s="17"/>
    </row>
    <row r="121" ht="12.75">
      <c r="H121" s="17"/>
    </row>
    <row r="122" ht="12.75">
      <c r="H122" s="17"/>
    </row>
    <row r="123" ht="12.75">
      <c r="H123" s="17"/>
    </row>
    <row r="124" ht="12.75">
      <c r="H124" s="17"/>
    </row>
    <row r="125" ht="12.75">
      <c r="H125" s="17"/>
    </row>
    <row r="126" ht="12.75">
      <c r="H126" s="17"/>
    </row>
    <row r="127" ht="12.75">
      <c r="H127" s="17"/>
    </row>
    <row r="128" ht="12.75">
      <c r="H128" s="17"/>
    </row>
    <row r="129" ht="12.75">
      <c r="H129" s="17"/>
    </row>
    <row r="130" ht="12.75">
      <c r="H130" s="17"/>
    </row>
    <row r="131" ht="12.75">
      <c r="H131" s="17"/>
    </row>
    <row r="132" ht="12.75">
      <c r="H132" s="17"/>
    </row>
    <row r="133" ht="12.75">
      <c r="H133" s="17"/>
    </row>
    <row r="134" ht="12.75">
      <c r="H134" s="17"/>
    </row>
    <row r="135" ht="12.75">
      <c r="H135" s="17"/>
    </row>
    <row r="136" ht="12.75">
      <c r="H136" s="17"/>
    </row>
    <row r="137" ht="12.75">
      <c r="H137" s="17"/>
    </row>
    <row r="138" ht="12.75">
      <c r="H138" s="17"/>
    </row>
    <row r="139" ht="12.75">
      <c r="H139" s="17"/>
    </row>
    <row r="140" ht="12.75">
      <c r="H140" s="17"/>
    </row>
    <row r="141" ht="12.75">
      <c r="H141" s="17"/>
    </row>
    <row r="142" ht="12.75">
      <c r="H142" s="17"/>
    </row>
    <row r="143" ht="12.75">
      <c r="H143" s="17"/>
    </row>
    <row r="144" ht="12.75">
      <c r="H144" s="17"/>
    </row>
    <row r="145" ht="12.75">
      <c r="H145" s="17"/>
    </row>
    <row r="146" ht="12.75">
      <c r="H146" s="17"/>
    </row>
    <row r="147" ht="12.75">
      <c r="H147" s="17"/>
    </row>
    <row r="148" ht="12.75">
      <c r="H148" s="17"/>
    </row>
    <row r="149" ht="12.75">
      <c r="H149" s="17"/>
    </row>
    <row r="150" ht="12.75">
      <c r="H150" s="17"/>
    </row>
    <row r="151" ht="12.75">
      <c r="H151" s="17"/>
    </row>
    <row r="152" ht="12.75">
      <c r="H152" s="17"/>
    </row>
    <row r="153" ht="12.75">
      <c r="H153" s="17"/>
    </row>
    <row r="154" ht="12.75">
      <c r="H154" s="17"/>
    </row>
    <row r="155" ht="12.75">
      <c r="H155" s="17"/>
    </row>
    <row r="156" ht="12.75">
      <c r="H156" s="17"/>
    </row>
    <row r="157" ht="12.75">
      <c r="H157" s="17"/>
    </row>
    <row r="158" ht="12.75">
      <c r="H158" s="17"/>
    </row>
    <row r="159" ht="12.75">
      <c r="H159" s="17"/>
    </row>
    <row r="160" ht="12.75">
      <c r="H160" s="17"/>
    </row>
    <row r="161" ht="12.75">
      <c r="H161" s="17"/>
    </row>
    <row r="162" ht="12.75">
      <c r="H162" s="17"/>
    </row>
    <row r="163" ht="12.75">
      <c r="H163" s="17"/>
    </row>
    <row r="164" ht="12.75">
      <c r="H164" s="17"/>
    </row>
    <row r="165" ht="12.75">
      <c r="H165" s="17"/>
    </row>
    <row r="166" ht="12.75">
      <c r="H166" s="17"/>
    </row>
    <row r="167" ht="12.75">
      <c r="H167" s="17"/>
    </row>
    <row r="168" ht="12.75">
      <c r="H168" s="17"/>
    </row>
    <row r="169" ht="12.75">
      <c r="H169" s="17"/>
    </row>
    <row r="170" ht="12.75">
      <c r="H170" s="17"/>
    </row>
    <row r="171" ht="12.75">
      <c r="H171" s="17"/>
    </row>
    <row r="172" ht="12.75">
      <c r="H172" s="17"/>
    </row>
    <row r="173" ht="12.75">
      <c r="H173" s="17"/>
    </row>
    <row r="174" ht="12.75">
      <c r="H174" s="17"/>
    </row>
    <row r="175" ht="12.75">
      <c r="H175" s="17"/>
    </row>
    <row r="176" ht="12.75">
      <c r="H176" s="17"/>
    </row>
    <row r="177" ht="12.75">
      <c r="H177" s="17"/>
    </row>
    <row r="178" ht="12.75">
      <c r="H178" s="17"/>
    </row>
    <row r="179" ht="12.75">
      <c r="H179" s="17"/>
    </row>
    <row r="180" ht="12.75">
      <c r="H180" s="17"/>
    </row>
    <row r="181" ht="12.75">
      <c r="H181" s="17"/>
    </row>
    <row r="182" ht="12.75">
      <c r="H182" s="17"/>
    </row>
    <row r="183" ht="12.75">
      <c r="H183" s="17"/>
    </row>
    <row r="184" ht="12.75">
      <c r="H184" s="17"/>
    </row>
    <row r="185" ht="12.75">
      <c r="H185" s="17"/>
    </row>
    <row r="186" ht="12.75">
      <c r="H186" s="17"/>
    </row>
    <row r="187" ht="12.75">
      <c r="H187" s="17"/>
    </row>
    <row r="188" ht="12.75">
      <c r="H188" s="17"/>
    </row>
    <row r="189" ht="12.75">
      <c r="H189" s="17"/>
    </row>
    <row r="190" ht="12.75">
      <c r="H190" s="17"/>
    </row>
    <row r="191" ht="12.75">
      <c r="H191" s="17"/>
    </row>
    <row r="192" ht="12.75">
      <c r="H192" s="17"/>
    </row>
    <row r="193" ht="12.75">
      <c r="H193" s="17"/>
    </row>
    <row r="194" ht="12.75">
      <c r="H194" s="17"/>
    </row>
    <row r="195" ht="12.75">
      <c r="H195" s="17"/>
    </row>
    <row r="196" ht="12.75">
      <c r="H196" s="17"/>
    </row>
    <row r="197" ht="12.75">
      <c r="H197" s="17"/>
    </row>
    <row r="198" ht="12.75">
      <c r="H198" s="17"/>
    </row>
    <row r="199" ht="12.75">
      <c r="H199" s="17"/>
    </row>
    <row r="200" ht="12.75">
      <c r="H200" s="17"/>
    </row>
    <row r="201" ht="12.75">
      <c r="H201" s="17"/>
    </row>
    <row r="202" ht="12.75">
      <c r="H202" s="17"/>
    </row>
    <row r="203" ht="12.75">
      <c r="H203" s="17"/>
    </row>
    <row r="204" ht="12.75">
      <c r="H204" s="17"/>
    </row>
    <row r="205" ht="12.75">
      <c r="H205" s="17"/>
    </row>
    <row r="206" ht="12.75">
      <c r="H206" s="17"/>
    </row>
    <row r="207" ht="12.75">
      <c r="H207" s="17"/>
    </row>
    <row r="208" ht="12.75">
      <c r="H208" s="17"/>
    </row>
    <row r="209" ht="12.75">
      <c r="H209" s="17"/>
    </row>
    <row r="210" ht="12.75">
      <c r="H210" s="17"/>
    </row>
    <row r="211" ht="12.75">
      <c r="H211" s="17"/>
    </row>
    <row r="212" ht="12.75">
      <c r="H212" s="17"/>
    </row>
    <row r="213" ht="12.75">
      <c r="H213" s="17"/>
    </row>
    <row r="214" ht="12.75">
      <c r="H214" s="17"/>
    </row>
    <row r="215" ht="12.75">
      <c r="H215" s="17"/>
    </row>
    <row r="216" ht="12.75">
      <c r="H216" s="17"/>
    </row>
    <row r="217" ht="12.75">
      <c r="H217" s="17"/>
    </row>
    <row r="218" ht="12.75">
      <c r="H218" s="17"/>
    </row>
    <row r="219" ht="12.75">
      <c r="H219" s="17"/>
    </row>
    <row r="220" ht="12.75">
      <c r="H220" s="17"/>
    </row>
    <row r="221" ht="12.75">
      <c r="H221" s="17"/>
    </row>
    <row r="222" ht="12.75">
      <c r="H222" s="17"/>
    </row>
    <row r="223" ht="12.75">
      <c r="H223" s="17"/>
    </row>
    <row r="224" ht="12.75">
      <c r="H224" s="17"/>
    </row>
    <row r="225" ht="12.75">
      <c r="H225" s="17"/>
    </row>
    <row r="226" ht="12.75">
      <c r="H226" s="17"/>
    </row>
    <row r="227" ht="12.75">
      <c r="H227" s="17"/>
    </row>
    <row r="228" ht="12.75">
      <c r="H228" s="17"/>
    </row>
    <row r="229" ht="12.75">
      <c r="H229" s="17"/>
    </row>
    <row r="230" ht="12.75">
      <c r="H230" s="17"/>
    </row>
    <row r="231" ht="12.75">
      <c r="H231" s="17"/>
    </row>
    <row r="232" ht="12.75">
      <c r="H232" s="17"/>
    </row>
    <row r="233" ht="12.75">
      <c r="H233" s="17"/>
    </row>
    <row r="234" ht="12.75">
      <c r="H234" s="17"/>
    </row>
    <row r="235" ht="12.75">
      <c r="H235" s="17"/>
    </row>
    <row r="236" ht="12.75">
      <c r="H236" s="17"/>
    </row>
    <row r="237" ht="12.75">
      <c r="H237" s="17"/>
    </row>
    <row r="238" ht="12.75">
      <c r="H238" s="17"/>
    </row>
    <row r="239" ht="12.75">
      <c r="H239" s="17"/>
    </row>
    <row r="240" ht="12.75">
      <c r="H240" s="17"/>
    </row>
    <row r="241" ht="12.75">
      <c r="H241" s="17"/>
    </row>
    <row r="242" ht="12.75">
      <c r="H242" s="17"/>
    </row>
    <row r="243" ht="12.75">
      <c r="H243" s="17"/>
    </row>
    <row r="244" ht="12.75">
      <c r="H244" s="17"/>
    </row>
    <row r="245" ht="12.75">
      <c r="H245" s="17"/>
    </row>
    <row r="246" ht="12.75">
      <c r="H246" s="17"/>
    </row>
    <row r="247" ht="12.75">
      <c r="H247" s="17"/>
    </row>
    <row r="248" ht="12.75">
      <c r="H248" s="17"/>
    </row>
    <row r="249" ht="12.75">
      <c r="H249" s="17"/>
    </row>
    <row r="250" ht="12.75">
      <c r="H250" s="17"/>
    </row>
    <row r="251" ht="12.75">
      <c r="H251" s="17"/>
    </row>
    <row r="252" ht="12.75">
      <c r="H252" s="17"/>
    </row>
    <row r="253" ht="12.75">
      <c r="H253" s="17"/>
    </row>
    <row r="254" ht="12.75">
      <c r="H254" s="17"/>
    </row>
    <row r="255" ht="12.75">
      <c r="H255" s="17"/>
    </row>
    <row r="256" ht="12.75">
      <c r="H256" s="17"/>
    </row>
    <row r="257" ht="12.75">
      <c r="H257" s="17"/>
    </row>
    <row r="258" ht="12.75">
      <c r="H258" s="17"/>
    </row>
    <row r="259" ht="12.75">
      <c r="H259" s="17"/>
    </row>
    <row r="260" ht="12.75">
      <c r="H260" s="17"/>
    </row>
    <row r="261" ht="12.75">
      <c r="H261" s="17"/>
    </row>
    <row r="262" ht="12.75">
      <c r="H262" s="17"/>
    </row>
    <row r="263" ht="12.75">
      <c r="H263" s="17"/>
    </row>
    <row r="264" ht="12.75">
      <c r="H264" s="17"/>
    </row>
    <row r="265" ht="12.75">
      <c r="H265" s="17"/>
    </row>
    <row r="266" ht="12.75">
      <c r="H266" s="17"/>
    </row>
    <row r="267" ht="12.75">
      <c r="H267" s="17"/>
    </row>
    <row r="268" ht="12.75">
      <c r="H268" s="17"/>
    </row>
    <row r="269" ht="12.75">
      <c r="H269" s="17"/>
    </row>
    <row r="270" ht="12.75">
      <c r="H270" s="17"/>
    </row>
    <row r="271" ht="12.75">
      <c r="H271" s="17"/>
    </row>
    <row r="272" ht="12.75">
      <c r="H272" s="17"/>
    </row>
    <row r="273" ht="12.75">
      <c r="H273" s="17"/>
    </row>
    <row r="274" ht="12.75">
      <c r="H274" s="17"/>
    </row>
    <row r="275" ht="12.75">
      <c r="H275" s="17"/>
    </row>
    <row r="276" ht="12.75">
      <c r="H276" s="17"/>
    </row>
    <row r="277" ht="12.75">
      <c r="H277" s="17"/>
    </row>
    <row r="278" ht="12.75">
      <c r="H278" s="17"/>
    </row>
    <row r="279" ht="12.75">
      <c r="H279" s="17"/>
    </row>
    <row r="280" ht="12.75">
      <c r="H280" s="17"/>
    </row>
    <row r="281" ht="12.75">
      <c r="H281" s="17"/>
    </row>
    <row r="282" ht="12.75">
      <c r="H282" s="17"/>
    </row>
    <row r="283" ht="12.75">
      <c r="H283" s="17"/>
    </row>
    <row r="284" ht="12.75">
      <c r="H284" s="17"/>
    </row>
    <row r="285" ht="12.75">
      <c r="H285" s="17"/>
    </row>
    <row r="286" ht="12.75">
      <c r="H286" s="17"/>
    </row>
    <row r="287" ht="12.75">
      <c r="H287" s="17"/>
    </row>
    <row r="288" ht="12.75">
      <c r="H288" s="17"/>
    </row>
    <row r="289" ht="12.75">
      <c r="H289" s="17"/>
    </row>
    <row r="290" ht="12.75">
      <c r="H290" s="17"/>
    </row>
    <row r="291" ht="12.75">
      <c r="H291" s="17"/>
    </row>
    <row r="292" ht="12.75">
      <c r="H292" s="17"/>
    </row>
    <row r="293" ht="12.75">
      <c r="H293" s="17"/>
    </row>
    <row r="294" ht="12.75">
      <c r="H294" s="17"/>
    </row>
    <row r="295" ht="12.75">
      <c r="H295" s="17"/>
    </row>
    <row r="296" ht="12.75">
      <c r="H296" s="17"/>
    </row>
    <row r="297" ht="12.75">
      <c r="H297" s="17"/>
    </row>
    <row r="298" ht="12.75">
      <c r="H298" s="17"/>
    </row>
    <row r="299" ht="12.75">
      <c r="H299" s="17"/>
    </row>
    <row r="300" ht="12.75">
      <c r="H300" s="17"/>
    </row>
    <row r="301" ht="12.75">
      <c r="H301" s="17"/>
    </row>
    <row r="302" ht="12.75">
      <c r="H302" s="17"/>
    </row>
    <row r="303" ht="12.75">
      <c r="H303" s="17"/>
    </row>
    <row r="304" ht="12.75">
      <c r="H304" s="17"/>
    </row>
    <row r="305" ht="12.75">
      <c r="H305" s="17"/>
    </row>
    <row r="306" ht="12.75">
      <c r="H306" s="17"/>
    </row>
    <row r="307" ht="12.75">
      <c r="H307" s="17"/>
    </row>
    <row r="308" ht="12.75">
      <c r="H308" s="17"/>
    </row>
    <row r="309" ht="12.75">
      <c r="H309" s="17"/>
    </row>
    <row r="310" ht="12.75">
      <c r="H310" s="17"/>
    </row>
    <row r="311" ht="12.75">
      <c r="H311" s="17"/>
    </row>
    <row r="312" ht="12.75">
      <c r="H312" s="17"/>
    </row>
    <row r="313" ht="12.75">
      <c r="H313" s="17"/>
    </row>
    <row r="314" ht="12.75">
      <c r="H314" s="17"/>
    </row>
    <row r="315" ht="12.75">
      <c r="H315" s="17"/>
    </row>
    <row r="316" ht="12.75">
      <c r="H316" s="17"/>
    </row>
    <row r="317" ht="12.75">
      <c r="H317" s="17"/>
    </row>
    <row r="318" ht="12.75">
      <c r="H318" s="17"/>
    </row>
    <row r="319" ht="12.75">
      <c r="H319" s="17"/>
    </row>
    <row r="320" ht="12.75">
      <c r="H320" s="17"/>
    </row>
    <row r="321" ht="12.75">
      <c r="H321" s="17"/>
    </row>
    <row r="322" ht="12.75">
      <c r="H322" s="17"/>
    </row>
    <row r="323" ht="12.75">
      <c r="H323" s="17"/>
    </row>
    <row r="324" ht="12.75">
      <c r="H324" s="17"/>
    </row>
    <row r="325" ht="12.75">
      <c r="H325" s="17"/>
    </row>
    <row r="326" ht="12.75">
      <c r="H326" s="17"/>
    </row>
    <row r="327" ht="12.75">
      <c r="H327" s="17"/>
    </row>
    <row r="328" ht="12.75">
      <c r="H328" s="17"/>
    </row>
    <row r="329" ht="12.75">
      <c r="H329" s="17"/>
    </row>
    <row r="330" ht="12.75">
      <c r="H330" s="17"/>
    </row>
    <row r="331" ht="12.75">
      <c r="H331" s="17"/>
    </row>
    <row r="332" ht="12.75">
      <c r="H332" s="17"/>
    </row>
    <row r="333" ht="12.75">
      <c r="H333" s="17"/>
    </row>
    <row r="334" ht="12.75">
      <c r="H334" s="17"/>
    </row>
    <row r="335" ht="12.75">
      <c r="H335" s="17"/>
    </row>
    <row r="336" ht="12.75">
      <c r="H336" s="17"/>
    </row>
    <row r="337" ht="12.75">
      <c r="H337" s="17"/>
    </row>
    <row r="338" ht="12.75">
      <c r="H338" s="17"/>
    </row>
    <row r="339" ht="12.75">
      <c r="H339" s="17"/>
    </row>
    <row r="340" ht="12.75">
      <c r="H340" s="17"/>
    </row>
    <row r="341" ht="12.75">
      <c r="H341" s="17"/>
    </row>
    <row r="342" ht="12.75">
      <c r="H342" s="17"/>
    </row>
    <row r="343" ht="12.75">
      <c r="H343" s="17"/>
    </row>
    <row r="344" ht="12.75">
      <c r="H344" s="17"/>
    </row>
    <row r="345" ht="12.75">
      <c r="H345" s="17"/>
    </row>
    <row r="346" ht="12.75">
      <c r="H346" s="17"/>
    </row>
    <row r="347" ht="12.75">
      <c r="H347" s="17"/>
    </row>
    <row r="348" ht="12.75">
      <c r="H348" s="17"/>
    </row>
    <row r="349" ht="12.75">
      <c r="H349" s="17"/>
    </row>
    <row r="350" ht="12.75">
      <c r="H350" s="17"/>
    </row>
    <row r="351" ht="12.75">
      <c r="H351" s="17"/>
    </row>
    <row r="352" ht="12.75">
      <c r="H352" s="17"/>
    </row>
    <row r="353" ht="12.75">
      <c r="H353" s="17"/>
    </row>
    <row r="354" ht="12.75">
      <c r="H354" s="17"/>
    </row>
    <row r="355" ht="12.75">
      <c r="H355" s="17"/>
    </row>
    <row r="356" ht="12.75">
      <c r="H356" s="17"/>
    </row>
    <row r="357" ht="12.75">
      <c r="H357" s="17"/>
    </row>
    <row r="358" ht="12.75">
      <c r="H358" s="17"/>
    </row>
    <row r="359" ht="12.75">
      <c r="H359" s="17"/>
    </row>
    <row r="360" ht="12.75">
      <c r="H360" s="17"/>
    </row>
    <row r="361" ht="12.75">
      <c r="H361" s="17"/>
    </row>
    <row r="362" ht="12.75">
      <c r="H362" s="17"/>
    </row>
    <row r="363" ht="12.75">
      <c r="H363" s="17"/>
    </row>
    <row r="364" ht="12.75">
      <c r="H364" s="17"/>
    </row>
    <row r="365" ht="12.75">
      <c r="H365" s="17"/>
    </row>
    <row r="366" ht="12.75">
      <c r="H366" s="17"/>
    </row>
    <row r="367" ht="12.75">
      <c r="H367" s="17"/>
    </row>
    <row r="368" ht="12.75">
      <c r="H368" s="17"/>
    </row>
    <row r="369" ht="12.75">
      <c r="H369" s="17"/>
    </row>
    <row r="370" ht="12.75">
      <c r="H370" s="17"/>
    </row>
    <row r="371" ht="12.75">
      <c r="H371" s="17"/>
    </row>
    <row r="372" ht="12.75">
      <c r="H372" s="17"/>
    </row>
    <row r="373" ht="12.75">
      <c r="H373" s="17"/>
    </row>
    <row r="374" ht="12.75">
      <c r="H374" s="17"/>
    </row>
    <row r="375" ht="12.75">
      <c r="H375" s="17"/>
    </row>
    <row r="376" ht="12.75">
      <c r="H376" s="17"/>
    </row>
    <row r="377" ht="12.75">
      <c r="H377" s="17"/>
    </row>
    <row r="378" ht="12.75">
      <c r="H378" s="17"/>
    </row>
    <row r="379" ht="12.75">
      <c r="H379" s="17"/>
    </row>
    <row r="380" ht="12.75">
      <c r="H380" s="17"/>
    </row>
    <row r="381" ht="12.75">
      <c r="H381" s="17"/>
    </row>
    <row r="382" ht="12.75">
      <c r="H382" s="17"/>
    </row>
    <row r="383" ht="12.75">
      <c r="H383" s="17"/>
    </row>
    <row r="384" ht="12.75">
      <c r="H384" s="17"/>
    </row>
    <row r="385" ht="12.75">
      <c r="H385" s="17"/>
    </row>
    <row r="386" ht="12.75">
      <c r="H386" s="17"/>
    </row>
    <row r="387" ht="12.75">
      <c r="H387" s="17"/>
    </row>
    <row r="388" ht="12.75">
      <c r="H388" s="17"/>
    </row>
    <row r="389" ht="12.75">
      <c r="H389" s="17"/>
    </row>
    <row r="390" ht="12.75">
      <c r="H390" s="17"/>
    </row>
    <row r="391" ht="12.75">
      <c r="H391" s="17"/>
    </row>
    <row r="392" ht="12.75">
      <c r="H392" s="17"/>
    </row>
    <row r="393" ht="12.75">
      <c r="H393" s="17"/>
    </row>
    <row r="394" ht="12.75">
      <c r="H394" s="17"/>
    </row>
    <row r="395" ht="12.75">
      <c r="H395" s="17"/>
    </row>
    <row r="396" ht="12.75">
      <c r="H396" s="17"/>
    </row>
    <row r="397" ht="12.75">
      <c r="H397" s="17"/>
    </row>
    <row r="398" ht="12.75">
      <c r="H398" s="17"/>
    </row>
    <row r="399" ht="12.75">
      <c r="H399" s="17"/>
    </row>
    <row r="400" ht="12.75">
      <c r="H400" s="17"/>
    </row>
    <row r="401" ht="12.75">
      <c r="H401" s="17"/>
    </row>
    <row r="402" ht="12.75">
      <c r="H402" s="17"/>
    </row>
    <row r="403" ht="12.75">
      <c r="H403" s="17"/>
    </row>
    <row r="404" ht="12.75">
      <c r="H404" s="17"/>
    </row>
    <row r="405" ht="12.75">
      <c r="H405" s="17"/>
    </row>
    <row r="406" ht="12.75">
      <c r="H406" s="17"/>
    </row>
    <row r="407" ht="12.75">
      <c r="H407" s="17"/>
    </row>
    <row r="408" ht="12.75">
      <c r="H408" s="17"/>
    </row>
    <row r="409" ht="12.75">
      <c r="H409" s="17"/>
    </row>
    <row r="410" ht="12.75">
      <c r="H410" s="17"/>
    </row>
    <row r="411" ht="12.75">
      <c r="H411" s="17"/>
    </row>
    <row r="412" ht="12.75">
      <c r="H412" s="17"/>
    </row>
    <row r="413" ht="12.75">
      <c r="H413" s="17"/>
    </row>
    <row r="414" ht="12.75">
      <c r="H414" s="17"/>
    </row>
    <row r="415" ht="12.75">
      <c r="H415" s="17"/>
    </row>
    <row r="416" ht="12.75">
      <c r="H416" s="17"/>
    </row>
    <row r="417" ht="12.75">
      <c r="H417" s="17"/>
    </row>
    <row r="418" ht="12.75">
      <c r="H418" s="17"/>
    </row>
    <row r="419" ht="12.75">
      <c r="H419" s="17"/>
    </row>
    <row r="420" ht="12.75">
      <c r="H420" s="17"/>
    </row>
    <row r="421" ht="12.75">
      <c r="H421" s="17"/>
    </row>
    <row r="422" ht="12.75">
      <c r="H422" s="17"/>
    </row>
    <row r="423" ht="12.75">
      <c r="H423" s="17"/>
    </row>
    <row r="424" ht="12.75">
      <c r="H424" s="17"/>
    </row>
    <row r="425" ht="12.75">
      <c r="H425" s="17"/>
    </row>
    <row r="426" ht="12.75">
      <c r="H426" s="17"/>
    </row>
    <row r="427" ht="12.75">
      <c r="H427" s="17"/>
    </row>
    <row r="428" ht="12.75">
      <c r="H428" s="17"/>
    </row>
    <row r="429" ht="12.75">
      <c r="H429" s="17"/>
    </row>
    <row r="430" ht="12.75">
      <c r="H430" s="17"/>
    </row>
    <row r="431" ht="12.75">
      <c r="H431" s="17"/>
    </row>
    <row r="432" ht="12.75">
      <c r="H432" s="17"/>
    </row>
    <row r="433" ht="12.75">
      <c r="H433" s="17"/>
    </row>
    <row r="434" ht="12.75">
      <c r="H434" s="17"/>
    </row>
    <row r="435" ht="12.75">
      <c r="H435" s="17"/>
    </row>
    <row r="436" ht="12.75">
      <c r="H436" s="17"/>
    </row>
    <row r="437" ht="12.75">
      <c r="H437" s="17"/>
    </row>
    <row r="438" ht="12.75">
      <c r="H438" s="17"/>
    </row>
    <row r="439" ht="12.75">
      <c r="H439" s="17"/>
    </row>
    <row r="440" ht="12.75">
      <c r="H440" s="17"/>
    </row>
    <row r="441" ht="12.75">
      <c r="H441" s="17"/>
    </row>
    <row r="442" ht="12.75">
      <c r="H442" s="17"/>
    </row>
    <row r="443" ht="12.75">
      <c r="H443" s="17"/>
    </row>
    <row r="444" ht="12.75">
      <c r="H444" s="17"/>
    </row>
    <row r="445" ht="12.75">
      <c r="H445" s="17"/>
    </row>
    <row r="446" ht="12.75">
      <c r="H446" s="17"/>
    </row>
    <row r="447" ht="12.75">
      <c r="H447" s="17"/>
    </row>
    <row r="448" ht="12.75">
      <c r="H448" s="17"/>
    </row>
    <row r="449" ht="12.75">
      <c r="H449" s="17"/>
    </row>
    <row r="450" ht="12.75">
      <c r="H450" s="17"/>
    </row>
    <row r="451" ht="12.75">
      <c r="H451" s="17"/>
    </row>
    <row r="452" ht="12.75">
      <c r="H452" s="17"/>
    </row>
    <row r="453" ht="12.75">
      <c r="H453" s="17"/>
    </row>
    <row r="454" ht="12.75">
      <c r="H454" s="17"/>
    </row>
    <row r="455" ht="12.75">
      <c r="H455" s="17"/>
    </row>
    <row r="456" ht="12.75">
      <c r="H456" s="17"/>
    </row>
    <row r="457" ht="12.75">
      <c r="H457" s="17"/>
    </row>
    <row r="458" ht="12.75">
      <c r="H458" s="17"/>
    </row>
    <row r="459" ht="12.75">
      <c r="H459" s="17"/>
    </row>
    <row r="460" ht="12.75">
      <c r="H460" s="17"/>
    </row>
    <row r="461" ht="12.75">
      <c r="H461" s="17"/>
    </row>
    <row r="462" ht="12.75">
      <c r="H462" s="17"/>
    </row>
    <row r="463" ht="12.75">
      <c r="H463" s="17"/>
    </row>
    <row r="464" ht="12.75">
      <c r="H464" s="17"/>
    </row>
    <row r="465" ht="12.75">
      <c r="H465" s="17"/>
    </row>
    <row r="466" ht="12.75">
      <c r="H466" s="17"/>
    </row>
    <row r="467" ht="12.75">
      <c r="H467" s="17"/>
    </row>
    <row r="468" ht="12.75">
      <c r="H468" s="17"/>
    </row>
    <row r="469" ht="12.75">
      <c r="H469" s="17"/>
    </row>
    <row r="470" ht="12.75">
      <c r="H470" s="17"/>
    </row>
    <row r="471" ht="12.75">
      <c r="H471" s="17"/>
    </row>
    <row r="472" ht="12.75">
      <c r="H472" s="17"/>
    </row>
    <row r="473" ht="12.75">
      <c r="H473" s="17"/>
    </row>
    <row r="474" ht="12.75">
      <c r="H474" s="17"/>
    </row>
    <row r="475" ht="12.75">
      <c r="H475" s="17"/>
    </row>
    <row r="476" ht="12.75">
      <c r="H476" s="17"/>
    </row>
    <row r="477" ht="12.75">
      <c r="H477" s="17"/>
    </row>
    <row r="478" ht="12.75">
      <c r="H478" s="17"/>
    </row>
    <row r="479" ht="12.75">
      <c r="H479" s="17"/>
    </row>
    <row r="480" ht="12.75">
      <c r="H480" s="17"/>
    </row>
    <row r="481" ht="12.75">
      <c r="H481" s="17"/>
    </row>
    <row r="482" ht="12.75">
      <c r="H482" s="17"/>
    </row>
    <row r="483" ht="12.75">
      <c r="H483" s="17"/>
    </row>
    <row r="484" ht="12.75">
      <c r="H484" s="17"/>
    </row>
    <row r="485" ht="12.75">
      <c r="H485" s="17"/>
    </row>
    <row r="486" ht="12.75">
      <c r="H486" s="17"/>
    </row>
    <row r="487" ht="12.75">
      <c r="H487" s="17"/>
    </row>
    <row r="488" ht="12.75">
      <c r="H488" s="17"/>
    </row>
    <row r="489" ht="12.75">
      <c r="H489" s="17"/>
    </row>
    <row r="490" ht="12.75">
      <c r="H490" s="17"/>
    </row>
  </sheetData>
  <sheetProtection/>
  <printOptions/>
  <pageMargins left="0.5" right="0" top="0.5" bottom="0.5" header="0.25" footer="0.25"/>
  <pageSetup horizontalDpi="600" verticalDpi="600" orientation="landscape"/>
  <headerFooter alignWithMargins="0">
    <oddHeader>&amp;C&amp;A</oddHeader>
    <oddFooter>&amp;L&amp;A&amp;Cpage &amp;P of &amp;N&amp;Ras of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="154" zoomScaleNormal="154" zoomScalePageLayoutView="0" workbookViewId="0" topLeftCell="A1">
      <pane ySplit="2" topLeftCell="A3" activePane="bottomLeft" state="frozen"/>
      <selection pane="topLeft" activeCell="A1" sqref="A1"/>
      <selection pane="bottomLeft" activeCell="F12" sqref="F12"/>
    </sheetView>
  </sheetViews>
  <sheetFormatPr defaultColWidth="11.421875" defaultRowHeight="12.75"/>
  <cols>
    <col min="1" max="1" width="3.7109375" style="4" customWidth="1"/>
    <col min="2" max="2" width="10.00390625" style="18" customWidth="1"/>
    <col min="3" max="4" width="9.140625" style="6" customWidth="1"/>
    <col min="5" max="5" width="30.7109375" style="0" customWidth="1"/>
    <col min="6" max="6" width="17.140625" style="6" customWidth="1"/>
    <col min="7" max="7" width="14.7109375" style="0" customWidth="1"/>
    <col min="8" max="8" width="14.421875" style="9" customWidth="1"/>
    <col min="9" max="9" width="16.00390625" style="8" customWidth="1"/>
    <col min="10" max="10" width="11.421875" style="0" bestFit="1" customWidth="1"/>
    <col min="11" max="16384" width="8.8515625" style="0" customWidth="1"/>
  </cols>
  <sheetData>
    <row r="1" spans="2:10" ht="12.75">
      <c r="B1" s="1" t="s">
        <v>5</v>
      </c>
      <c r="C1" s="8"/>
      <c r="D1" s="8"/>
      <c r="F1" s="8"/>
      <c r="H1" s="4"/>
      <c r="J1" s="22"/>
    </row>
    <row r="3" ht="12.75">
      <c r="B3" s="62" t="s">
        <v>23</v>
      </c>
    </row>
    <row r="4" ht="13.5" thickBot="1"/>
    <row r="5" spans="1:10" ht="15" thickBot="1" thickTop="1">
      <c r="A5" s="13" t="s">
        <v>9</v>
      </c>
      <c r="B5" s="13" t="s">
        <v>10</v>
      </c>
      <c r="C5" s="7" t="s">
        <v>11</v>
      </c>
      <c r="D5" s="7" t="s">
        <v>4</v>
      </c>
      <c r="E5" s="3" t="s">
        <v>12</v>
      </c>
      <c r="F5" s="7" t="s">
        <v>16</v>
      </c>
      <c r="G5" s="3" t="s">
        <v>7</v>
      </c>
      <c r="H5" s="10" t="s">
        <v>13</v>
      </c>
      <c r="I5" s="66" t="s">
        <v>24</v>
      </c>
      <c r="J5" s="66" t="s">
        <v>25</v>
      </c>
    </row>
    <row r="6" spans="1:10" ht="13.5" thickTop="1">
      <c r="A6" s="25">
        <v>19</v>
      </c>
      <c r="B6" s="18" t="s">
        <v>50</v>
      </c>
      <c r="C6" s="6">
        <v>43340</v>
      </c>
      <c r="D6" s="8" t="s">
        <v>8</v>
      </c>
      <c r="E6" s="38" t="s">
        <v>51</v>
      </c>
      <c r="F6" s="6" t="s">
        <v>52</v>
      </c>
      <c r="G6">
        <f>148511.4+297022.8</f>
        <v>445534.19999999995</v>
      </c>
      <c r="H6" s="9" t="s">
        <v>26</v>
      </c>
      <c r="I6" s="8">
        <v>43349</v>
      </c>
      <c r="J6" s="54" t="s">
        <v>53</v>
      </c>
    </row>
    <row r="7" spans="1:10" ht="12.75">
      <c r="A7" s="25">
        <v>19</v>
      </c>
      <c r="B7" s="18" t="s">
        <v>73</v>
      </c>
      <c r="C7" s="6">
        <v>43424</v>
      </c>
      <c r="D7" s="8" t="s">
        <v>8</v>
      </c>
      <c r="E7" s="38" t="s">
        <v>51</v>
      </c>
      <c r="F7" s="26" t="s">
        <v>74</v>
      </c>
      <c r="G7">
        <v>51667.8</v>
      </c>
      <c r="H7" s="9" t="s">
        <v>75</v>
      </c>
      <c r="I7" s="8">
        <v>43483</v>
      </c>
      <c r="J7" s="54" t="s">
        <v>78</v>
      </c>
    </row>
    <row r="8" spans="1:10" ht="12.75">
      <c r="A8" s="25">
        <v>19</v>
      </c>
      <c r="B8" s="18" t="s">
        <v>76</v>
      </c>
      <c r="C8" s="6">
        <v>43424</v>
      </c>
      <c r="D8" s="8" t="s">
        <v>8</v>
      </c>
      <c r="E8" s="38" t="s">
        <v>51</v>
      </c>
      <c r="F8" s="26" t="s">
        <v>77</v>
      </c>
      <c r="G8">
        <v>20000</v>
      </c>
      <c r="H8" s="9" t="s">
        <v>75</v>
      </c>
      <c r="I8" s="8">
        <v>43483</v>
      </c>
      <c r="J8" s="54" t="s">
        <v>78</v>
      </c>
    </row>
    <row r="9" spans="1:10" ht="12.75">
      <c r="A9" s="25">
        <v>19</v>
      </c>
      <c r="B9" s="18" t="s">
        <v>103</v>
      </c>
      <c r="C9" s="6">
        <v>43619</v>
      </c>
      <c r="D9" s="8" t="s">
        <v>8</v>
      </c>
      <c r="E9" s="38" t="s">
        <v>0</v>
      </c>
      <c r="F9" s="6" t="s">
        <v>105</v>
      </c>
      <c r="G9">
        <v>81826.15</v>
      </c>
      <c r="H9" s="9" t="s">
        <v>75</v>
      </c>
      <c r="I9" s="8">
        <v>43619</v>
      </c>
      <c r="J9" s="54" t="s">
        <v>108</v>
      </c>
    </row>
    <row r="10" spans="1:10" ht="12.75">
      <c r="A10" s="25">
        <v>19</v>
      </c>
      <c r="B10" s="18" t="s">
        <v>104</v>
      </c>
      <c r="C10" s="6">
        <v>43619</v>
      </c>
      <c r="D10" s="8" t="s">
        <v>8</v>
      </c>
      <c r="E10" s="38" t="s">
        <v>22</v>
      </c>
      <c r="F10" s="6" t="s">
        <v>106</v>
      </c>
      <c r="G10">
        <f>2000+107000</f>
        <v>109000</v>
      </c>
      <c r="H10" s="9" t="s">
        <v>75</v>
      </c>
      <c r="I10" s="8">
        <v>43619</v>
      </c>
      <c r="J10" s="54" t="s">
        <v>108</v>
      </c>
    </row>
    <row r="11" ht="13.5" thickBot="1"/>
    <row r="12" spans="1:9" s="14" customFormat="1" ht="13.5" thickBot="1">
      <c r="A12" s="36"/>
      <c r="B12" s="34"/>
      <c r="C12" s="30"/>
      <c r="D12" s="30"/>
      <c r="E12" s="29"/>
      <c r="F12" s="29"/>
      <c r="G12" s="31">
        <f>SUM(G6:G11)</f>
        <v>708028.1499999999</v>
      </c>
      <c r="H12" s="33"/>
      <c r="I12" s="32"/>
    </row>
  </sheetData>
  <sheetProtection/>
  <printOptions/>
  <pageMargins left="0.5" right="0" top="0.5" bottom="0.5" header="0.25" footer="0.25"/>
  <pageSetup horizontalDpi="300" verticalDpi="300" orientation="landscape"/>
  <headerFooter alignWithMargins="0">
    <oddHeader>&amp;C&amp;A</oddHeader>
    <oddFooter>&amp;L&amp;A&amp;Cpage &amp;P of &amp;N&amp;Ras of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91"/>
  <sheetViews>
    <sheetView tabSelected="1" zoomScale="178" zoomScaleNormal="178" zoomScalePageLayoutView="0" workbookViewId="0" topLeftCell="A1">
      <selection activeCell="G21" sqref="G21"/>
    </sheetView>
  </sheetViews>
  <sheetFormatPr defaultColWidth="11.421875" defaultRowHeight="12.75"/>
  <cols>
    <col min="1" max="1" width="3.7109375" style="0" customWidth="1"/>
    <col min="2" max="2" width="10.140625" style="11" customWidth="1"/>
    <col min="3" max="3" width="9.7109375" style="6" customWidth="1"/>
    <col min="4" max="4" width="13.28125" style="6" customWidth="1"/>
    <col min="5" max="5" width="30.7109375" style="0" customWidth="1"/>
    <col min="6" max="6" width="20.7109375" style="37" customWidth="1"/>
    <col min="7" max="7" width="14.7109375" style="0" customWidth="1"/>
    <col min="8" max="8" width="12.421875" style="37" customWidth="1"/>
    <col min="9" max="9" width="13.421875" style="6" customWidth="1"/>
    <col min="10" max="10" width="12.7109375" style="37" bestFit="1" customWidth="1"/>
    <col min="11" max="16384" width="8.8515625" style="0" customWidth="1"/>
  </cols>
  <sheetData>
    <row r="1" spans="1:9" ht="12.75">
      <c r="A1" s="4"/>
      <c r="B1" s="1" t="s">
        <v>5</v>
      </c>
      <c r="C1" s="8"/>
      <c r="D1" s="8"/>
      <c r="F1" s="18"/>
      <c r="H1" s="18"/>
      <c r="I1" s="8"/>
    </row>
    <row r="2" ht="12.75">
      <c r="H2" s="18"/>
    </row>
    <row r="3" spans="1:9" ht="13.5" thickBot="1">
      <c r="A3" s="4"/>
      <c r="B3" s="18"/>
      <c r="F3" s="6"/>
      <c r="H3" s="9"/>
      <c r="I3" s="8"/>
    </row>
    <row r="4" spans="1:10" ht="15" thickBot="1" thickTop="1">
      <c r="A4" s="13" t="s">
        <v>9</v>
      </c>
      <c r="B4" s="13" t="s">
        <v>10</v>
      </c>
      <c r="C4" s="7" t="s">
        <v>11</v>
      </c>
      <c r="D4" s="7" t="s">
        <v>4</v>
      </c>
      <c r="E4" s="3" t="s">
        <v>12</v>
      </c>
      <c r="F4" s="7" t="s">
        <v>16</v>
      </c>
      <c r="G4" s="3" t="s">
        <v>7</v>
      </c>
      <c r="H4" s="10" t="s">
        <v>13</v>
      </c>
      <c r="I4" s="66" t="s">
        <v>24</v>
      </c>
      <c r="J4" s="67" t="s">
        <v>25</v>
      </c>
    </row>
    <row r="5" spans="1:10" ht="13.5" thickTop="1">
      <c r="A5" s="25">
        <v>19</v>
      </c>
      <c r="B5" s="63" t="s">
        <v>27</v>
      </c>
      <c r="C5" s="6">
        <v>43301</v>
      </c>
      <c r="D5" s="64" t="s">
        <v>28</v>
      </c>
      <c r="E5" s="52" t="s">
        <v>29</v>
      </c>
      <c r="F5" s="46">
        <v>31</v>
      </c>
      <c r="G5">
        <v>88625</v>
      </c>
      <c r="H5" s="65" t="s">
        <v>30</v>
      </c>
      <c r="I5" s="8">
        <v>43305</v>
      </c>
      <c r="J5" s="37">
        <v>6191200</v>
      </c>
    </row>
    <row r="6" spans="1:10" ht="12.75">
      <c r="A6" s="25">
        <v>19</v>
      </c>
      <c r="B6" s="63" t="s">
        <v>31</v>
      </c>
      <c r="C6" s="6">
        <v>43328</v>
      </c>
      <c r="D6" s="64" t="s">
        <v>28</v>
      </c>
      <c r="E6" t="s">
        <v>29</v>
      </c>
      <c r="F6" s="46">
        <v>32</v>
      </c>
      <c r="G6">
        <v>19217</v>
      </c>
      <c r="H6" s="65" t="s">
        <v>30</v>
      </c>
      <c r="I6" s="8">
        <v>43328</v>
      </c>
      <c r="J6" s="37">
        <v>6257715</v>
      </c>
    </row>
    <row r="7" spans="1:10" ht="12.75">
      <c r="A7" s="25">
        <v>19</v>
      </c>
      <c r="B7" s="63" t="s">
        <v>54</v>
      </c>
      <c r="C7" s="6">
        <v>43360</v>
      </c>
      <c r="D7" s="64" t="s">
        <v>28</v>
      </c>
      <c r="E7" t="s">
        <v>29</v>
      </c>
      <c r="F7" s="46">
        <v>33</v>
      </c>
      <c r="G7">
        <v>92258</v>
      </c>
      <c r="H7" s="65" t="s">
        <v>30</v>
      </c>
      <c r="I7" s="8">
        <v>43360</v>
      </c>
      <c r="J7" s="37">
        <v>6363597</v>
      </c>
    </row>
    <row r="8" spans="1:10" ht="12.75">
      <c r="A8" s="25">
        <v>19</v>
      </c>
      <c r="B8" s="18" t="s">
        <v>70</v>
      </c>
      <c r="C8" s="6">
        <v>43397</v>
      </c>
      <c r="D8" s="64" t="s">
        <v>28</v>
      </c>
      <c r="E8" t="s">
        <v>29</v>
      </c>
      <c r="F8" s="46">
        <v>34</v>
      </c>
      <c r="G8">
        <v>23061</v>
      </c>
      <c r="H8" s="9" t="s">
        <v>57</v>
      </c>
      <c r="I8" s="8">
        <v>43399</v>
      </c>
      <c r="J8" s="72">
        <v>6507203</v>
      </c>
    </row>
    <row r="9" spans="1:10" ht="12.75">
      <c r="A9" s="25">
        <v>19</v>
      </c>
      <c r="B9" s="18" t="s">
        <v>72</v>
      </c>
      <c r="C9" s="6">
        <v>43448</v>
      </c>
      <c r="D9" s="64" t="s">
        <v>28</v>
      </c>
      <c r="E9" t="s">
        <v>29</v>
      </c>
      <c r="F9" s="46">
        <v>35</v>
      </c>
      <c r="G9">
        <v>74288</v>
      </c>
      <c r="H9" s="9" t="s">
        <v>57</v>
      </c>
      <c r="I9" s="8">
        <v>43451</v>
      </c>
      <c r="J9" s="72">
        <v>6669756</v>
      </c>
    </row>
    <row r="10" spans="1:10" ht="12.75">
      <c r="A10" s="25">
        <v>19</v>
      </c>
      <c r="B10" s="18" t="s">
        <v>79</v>
      </c>
      <c r="C10" s="6">
        <v>43493</v>
      </c>
      <c r="D10" s="64" t="s">
        <v>28</v>
      </c>
      <c r="E10" t="s">
        <v>29</v>
      </c>
      <c r="F10" s="46">
        <v>36</v>
      </c>
      <c r="G10">
        <v>40995</v>
      </c>
      <c r="H10" s="9" t="s">
        <v>57</v>
      </c>
      <c r="I10" s="8">
        <v>43493</v>
      </c>
      <c r="J10" s="72">
        <v>6756924</v>
      </c>
    </row>
    <row r="11" spans="1:10" ht="12.75">
      <c r="A11" s="25">
        <v>19</v>
      </c>
      <c r="B11" s="18" t="s">
        <v>80</v>
      </c>
      <c r="C11" s="6">
        <v>43514</v>
      </c>
      <c r="D11" s="6" t="s">
        <v>28</v>
      </c>
      <c r="E11" t="s">
        <v>29</v>
      </c>
      <c r="F11" s="6" t="s">
        <v>81</v>
      </c>
      <c r="G11">
        <v>203365</v>
      </c>
      <c r="H11" s="9" t="s">
        <v>57</v>
      </c>
      <c r="I11" s="8">
        <v>43514</v>
      </c>
      <c r="J11" s="72">
        <v>6822138</v>
      </c>
    </row>
    <row r="12" spans="1:10" ht="12.75">
      <c r="A12" s="25">
        <v>19</v>
      </c>
      <c r="B12" s="18" t="s">
        <v>89</v>
      </c>
      <c r="C12" s="6">
        <v>43584</v>
      </c>
      <c r="D12" s="6" t="s">
        <v>28</v>
      </c>
      <c r="E12" t="s">
        <v>29</v>
      </c>
      <c r="F12" s="6" t="s">
        <v>90</v>
      </c>
      <c r="G12">
        <v>184338</v>
      </c>
      <c r="H12" s="9" t="s">
        <v>57</v>
      </c>
      <c r="I12" s="8">
        <v>43584</v>
      </c>
      <c r="J12" s="72">
        <v>7071024</v>
      </c>
    </row>
    <row r="13" spans="1:10" ht="12.75">
      <c r="A13" s="25">
        <v>19</v>
      </c>
      <c r="B13" s="18" t="s">
        <v>91</v>
      </c>
      <c r="C13" s="6">
        <v>43584</v>
      </c>
      <c r="D13" s="6" t="s">
        <v>28</v>
      </c>
      <c r="E13" t="s">
        <v>29</v>
      </c>
      <c r="F13" s="6" t="s">
        <v>92</v>
      </c>
      <c r="G13">
        <v>73078</v>
      </c>
      <c r="H13" s="9" t="s">
        <v>57</v>
      </c>
      <c r="I13" s="8">
        <v>43584</v>
      </c>
      <c r="J13" s="72">
        <v>7071024</v>
      </c>
    </row>
    <row r="14" spans="1:10" ht="12.75">
      <c r="A14" s="25">
        <v>19</v>
      </c>
      <c r="B14" s="18" t="s">
        <v>101</v>
      </c>
      <c r="C14" s="6">
        <v>43613</v>
      </c>
      <c r="D14" s="6" t="s">
        <v>28</v>
      </c>
      <c r="E14" t="s">
        <v>29</v>
      </c>
      <c r="F14" s="6" t="s">
        <v>102</v>
      </c>
      <c r="G14">
        <v>81722</v>
      </c>
      <c r="H14" s="9" t="s">
        <v>57</v>
      </c>
      <c r="I14" s="8">
        <v>43613</v>
      </c>
      <c r="J14" s="72">
        <v>7167564</v>
      </c>
    </row>
    <row r="15" spans="1:10" ht="12.75">
      <c r="A15" s="25"/>
      <c r="B15" s="18"/>
      <c r="F15" s="6"/>
      <c r="H15" s="9"/>
      <c r="I15" s="8"/>
      <c r="J15" s="72"/>
    </row>
    <row r="16" spans="1:9" ht="13.5" thickBot="1">
      <c r="A16" s="4"/>
      <c r="B16" s="18"/>
      <c r="F16" s="6"/>
      <c r="H16" s="9"/>
      <c r="I16" s="8"/>
    </row>
    <row r="17" spans="1:10" s="14" customFormat="1" ht="13.5" thickBot="1">
      <c r="A17" s="36"/>
      <c r="B17" s="34"/>
      <c r="C17" s="30"/>
      <c r="D17" s="30"/>
      <c r="E17" s="29"/>
      <c r="F17" s="29"/>
      <c r="G17" s="31">
        <f>SUM(G5:G16)</f>
        <v>880947</v>
      </c>
      <c r="H17" s="33"/>
      <c r="I17" s="32"/>
      <c r="J17" s="28"/>
    </row>
    <row r="18" ht="12.75">
      <c r="H18" s="24"/>
    </row>
    <row r="19" ht="12.75">
      <c r="H19" s="24"/>
    </row>
    <row r="20" ht="12.75">
      <c r="H20" s="24"/>
    </row>
    <row r="21" spans="7:8" ht="12.75">
      <c r="G21" s="76">
        <f>UMB!G29+UMCP!G11+UMES!G12+FSU!G12+'USM-Shady Grove'!G17</f>
        <v>6941035.9</v>
      </c>
      <c r="H21" s="24"/>
    </row>
    <row r="22" ht="12.75">
      <c r="H22" s="24"/>
    </row>
    <row r="23" ht="12.75">
      <c r="H23" s="24"/>
    </row>
    <row r="24" ht="12.75">
      <c r="H24" s="24"/>
    </row>
    <row r="25" ht="12.75">
      <c r="H25" s="24"/>
    </row>
    <row r="26" ht="12.75">
      <c r="H26" s="24"/>
    </row>
    <row r="27" ht="12.75">
      <c r="H27" s="24"/>
    </row>
    <row r="28" ht="12.75">
      <c r="H28" s="24"/>
    </row>
    <row r="29" ht="12.75">
      <c r="H29" s="24"/>
    </row>
    <row r="30" ht="12.75">
      <c r="H30" s="24"/>
    </row>
    <row r="31" ht="12.75">
      <c r="H31" s="24"/>
    </row>
    <row r="32" ht="12.75">
      <c r="H32" s="24"/>
    </row>
    <row r="33" ht="12.75">
      <c r="H33" s="24"/>
    </row>
    <row r="34" ht="12.75">
      <c r="H34" s="24"/>
    </row>
    <row r="35" ht="12.75">
      <c r="H35" s="24"/>
    </row>
    <row r="36" ht="12.75">
      <c r="H36" s="24"/>
    </row>
    <row r="37" ht="12.75">
      <c r="H37" s="24"/>
    </row>
    <row r="38" ht="12.75">
      <c r="H38" s="24"/>
    </row>
    <row r="39" ht="12.75">
      <c r="H39" s="24"/>
    </row>
    <row r="40" ht="12.75">
      <c r="H40" s="24"/>
    </row>
    <row r="41" ht="12.75">
      <c r="H41" s="24"/>
    </row>
    <row r="42" ht="12.75">
      <c r="H42" s="24"/>
    </row>
    <row r="43" ht="12.75">
      <c r="H43" s="24"/>
    </row>
    <row r="44" ht="12.75">
      <c r="H44" s="24"/>
    </row>
    <row r="45" ht="12.75">
      <c r="H45" s="24"/>
    </row>
    <row r="46" ht="12.75">
      <c r="H46" s="24"/>
    </row>
    <row r="47" ht="12.75">
      <c r="H47" s="24"/>
    </row>
    <row r="48" ht="12.75">
      <c r="H48" s="24"/>
    </row>
    <row r="49" ht="12.75">
      <c r="H49" s="24"/>
    </row>
    <row r="50" ht="12.75">
      <c r="H50" s="24"/>
    </row>
    <row r="51" ht="12.75">
      <c r="H51" s="24"/>
    </row>
    <row r="52" ht="12.75">
      <c r="H52" s="24"/>
    </row>
    <row r="53" ht="12.75">
      <c r="H53" s="24"/>
    </row>
    <row r="54" ht="12.75">
      <c r="H54" s="24"/>
    </row>
    <row r="55" ht="12.75">
      <c r="H55" s="24"/>
    </row>
    <row r="56" ht="12.75">
      <c r="H56" s="24"/>
    </row>
    <row r="57" ht="12.75">
      <c r="H57" s="24"/>
    </row>
    <row r="58" ht="12.75">
      <c r="H58" s="24"/>
    </row>
    <row r="59" ht="12.75">
      <c r="H59" s="24"/>
    </row>
    <row r="60" ht="12.75">
      <c r="H60" s="24"/>
    </row>
    <row r="61" ht="12.75">
      <c r="H61" s="24"/>
    </row>
    <row r="62" ht="12.75">
      <c r="H62" s="24"/>
    </row>
    <row r="63" ht="12.75">
      <c r="H63" s="24"/>
    </row>
    <row r="64" ht="12.75">
      <c r="H64" s="24"/>
    </row>
    <row r="65" ht="12.75">
      <c r="H65" s="24"/>
    </row>
    <row r="66" ht="12.75">
      <c r="H66" s="24"/>
    </row>
    <row r="67" ht="12.75">
      <c r="H67" s="24"/>
    </row>
    <row r="68" ht="12.75">
      <c r="H68" s="24"/>
    </row>
    <row r="69" ht="12.75">
      <c r="H69" s="24"/>
    </row>
    <row r="70" ht="12.75">
      <c r="H70" s="24"/>
    </row>
    <row r="71" ht="12.75">
      <c r="H71" s="24"/>
    </row>
    <row r="72" ht="12.75">
      <c r="H72" s="24"/>
    </row>
    <row r="73" ht="12.75">
      <c r="H73" s="24"/>
    </row>
    <row r="74" ht="12.75">
      <c r="H74" s="24"/>
    </row>
    <row r="75" ht="12.75">
      <c r="H75" s="24"/>
    </row>
    <row r="76" ht="12.75">
      <c r="H76" s="24"/>
    </row>
    <row r="77" ht="12.75">
      <c r="H77" s="24"/>
    </row>
    <row r="78" ht="12.75">
      <c r="H78" s="24"/>
    </row>
    <row r="79" ht="12.75">
      <c r="H79" s="24"/>
    </row>
    <row r="80" ht="12.75">
      <c r="H80" s="24"/>
    </row>
    <row r="81" ht="12.75">
      <c r="H81" s="24"/>
    </row>
    <row r="82" ht="12.75">
      <c r="H82" s="24"/>
    </row>
    <row r="83" ht="12.75">
      <c r="H83" s="24"/>
    </row>
    <row r="84" ht="12.75">
      <c r="H84" s="24"/>
    </row>
    <row r="85" ht="12.75">
      <c r="H85" s="24"/>
    </row>
    <row r="86" ht="12.75">
      <c r="H86" s="24"/>
    </row>
    <row r="87" ht="12.75">
      <c r="H87" s="24"/>
    </row>
    <row r="88" ht="12.75">
      <c r="H88" s="24"/>
    </row>
    <row r="89" ht="12.75">
      <c r="H89" s="24"/>
    </row>
    <row r="90" ht="12.75">
      <c r="H90" s="24"/>
    </row>
    <row r="91" ht="12.75">
      <c r="H91" s="24"/>
    </row>
    <row r="92" ht="12.75">
      <c r="H92" s="24"/>
    </row>
    <row r="93" ht="12.75">
      <c r="H93" s="24"/>
    </row>
    <row r="94" ht="12.75">
      <c r="H94" s="24"/>
    </row>
    <row r="95" ht="12.75">
      <c r="H95" s="24"/>
    </row>
    <row r="96" ht="12.75">
      <c r="H96" s="24"/>
    </row>
    <row r="97" ht="12.75">
      <c r="H97" s="24"/>
    </row>
    <row r="98" ht="12.75">
      <c r="H98" s="24"/>
    </row>
    <row r="99" ht="12.75">
      <c r="H99" s="24"/>
    </row>
    <row r="100" ht="12.75">
      <c r="H100" s="24"/>
    </row>
    <row r="101" ht="12.75">
      <c r="H101" s="24"/>
    </row>
    <row r="102" ht="12.75">
      <c r="H102" s="24"/>
    </row>
    <row r="103" ht="12.75">
      <c r="H103" s="24"/>
    </row>
    <row r="104" ht="12.75">
      <c r="H104" s="24"/>
    </row>
    <row r="105" ht="12.75">
      <c r="H105" s="24"/>
    </row>
    <row r="106" ht="12.75">
      <c r="H106" s="24"/>
    </row>
    <row r="107" ht="12.75">
      <c r="H107" s="24"/>
    </row>
    <row r="108" ht="12.75">
      <c r="H108" s="24"/>
    </row>
    <row r="109" ht="12.75">
      <c r="H109" s="24"/>
    </row>
    <row r="110" ht="12.75">
      <c r="H110" s="24"/>
    </row>
    <row r="111" ht="12.75">
      <c r="H111" s="24"/>
    </row>
    <row r="112" ht="12.75">
      <c r="H112" s="24"/>
    </row>
    <row r="113" ht="12.75">
      <c r="H113" s="24"/>
    </row>
    <row r="114" ht="12.75">
      <c r="H114" s="24"/>
    </row>
    <row r="115" ht="12.75">
      <c r="H115" s="24"/>
    </row>
    <row r="116" ht="12.75">
      <c r="H116" s="24"/>
    </row>
    <row r="117" ht="12.75">
      <c r="H117" s="24"/>
    </row>
    <row r="118" ht="12.75">
      <c r="H118" s="24"/>
    </row>
    <row r="119" ht="12.75">
      <c r="H119" s="24"/>
    </row>
    <row r="120" ht="12.75">
      <c r="H120" s="24"/>
    </row>
    <row r="121" ht="12.75">
      <c r="H121" s="24"/>
    </row>
    <row r="122" ht="12.75">
      <c r="H122" s="24"/>
    </row>
    <row r="123" ht="12.75">
      <c r="H123" s="24"/>
    </row>
    <row r="124" ht="12.75">
      <c r="H124" s="24"/>
    </row>
    <row r="125" ht="12.75">
      <c r="H125" s="24"/>
    </row>
    <row r="126" ht="12.75">
      <c r="H126" s="24"/>
    </row>
    <row r="127" ht="12.75">
      <c r="H127" s="24"/>
    </row>
    <row r="128" ht="12.75">
      <c r="H128" s="24"/>
    </row>
    <row r="129" ht="12.75">
      <c r="H129" s="24"/>
    </row>
    <row r="130" ht="12.75">
      <c r="H130" s="24"/>
    </row>
    <row r="131" ht="12.75">
      <c r="H131" s="24"/>
    </row>
    <row r="132" ht="12.75">
      <c r="H132" s="24"/>
    </row>
    <row r="133" ht="12.75">
      <c r="H133" s="24"/>
    </row>
    <row r="134" ht="12.75">
      <c r="H134" s="24"/>
    </row>
    <row r="135" ht="12.75">
      <c r="H135" s="24"/>
    </row>
    <row r="136" ht="12.75">
      <c r="H136" s="24"/>
    </row>
    <row r="137" ht="12.75">
      <c r="H137" s="24"/>
    </row>
    <row r="138" ht="12.75">
      <c r="H138" s="24"/>
    </row>
    <row r="139" ht="12.75">
      <c r="H139" s="24"/>
    </row>
    <row r="140" ht="12.75">
      <c r="H140" s="24"/>
    </row>
    <row r="141" ht="12.75">
      <c r="H141" s="24"/>
    </row>
    <row r="142" ht="12.75">
      <c r="H142" s="24"/>
    </row>
    <row r="143" ht="12.75">
      <c r="H143" s="24"/>
    </row>
    <row r="144" ht="12.75">
      <c r="H144" s="24"/>
    </row>
    <row r="145" ht="12.75">
      <c r="H145" s="24"/>
    </row>
    <row r="146" ht="12.75">
      <c r="H146" s="24"/>
    </row>
    <row r="147" ht="12.75">
      <c r="H147" s="24"/>
    </row>
    <row r="148" ht="12.75">
      <c r="H148" s="24"/>
    </row>
    <row r="149" ht="12.75">
      <c r="H149" s="24"/>
    </row>
    <row r="150" ht="12.75">
      <c r="H150" s="24"/>
    </row>
    <row r="151" ht="12.75">
      <c r="H151" s="24"/>
    </row>
    <row r="152" ht="12.75">
      <c r="H152" s="24"/>
    </row>
    <row r="153" ht="12.75">
      <c r="H153" s="24"/>
    </row>
    <row r="154" ht="12.75">
      <c r="H154" s="24"/>
    </row>
    <row r="155" ht="12.75">
      <c r="H155" s="24"/>
    </row>
    <row r="156" ht="12.75">
      <c r="H156" s="24"/>
    </row>
    <row r="157" ht="12.75">
      <c r="H157" s="24"/>
    </row>
    <row r="158" ht="12.75">
      <c r="H158" s="24"/>
    </row>
    <row r="159" ht="12.75">
      <c r="H159" s="24"/>
    </row>
    <row r="160" ht="12.75">
      <c r="H160" s="24"/>
    </row>
    <row r="161" ht="12.75">
      <c r="H161" s="24"/>
    </row>
    <row r="162" ht="12.75">
      <c r="H162" s="24"/>
    </row>
    <row r="163" ht="12.75">
      <c r="H163" s="24"/>
    </row>
    <row r="164" ht="12.75">
      <c r="H164" s="24"/>
    </row>
    <row r="165" ht="12.75">
      <c r="H165" s="24"/>
    </row>
    <row r="166" ht="12.75">
      <c r="H166" s="24"/>
    </row>
    <row r="167" ht="12.75">
      <c r="H167" s="24"/>
    </row>
    <row r="168" ht="12.75">
      <c r="H168" s="24"/>
    </row>
    <row r="169" ht="12.75">
      <c r="H169" s="24"/>
    </row>
    <row r="170" ht="12.75">
      <c r="H170" s="24"/>
    </row>
    <row r="171" ht="12.75">
      <c r="H171" s="24"/>
    </row>
    <row r="172" ht="12.75">
      <c r="H172" s="24"/>
    </row>
    <row r="173" ht="12.75">
      <c r="H173" s="24"/>
    </row>
    <row r="174" ht="12.75">
      <c r="H174" s="24"/>
    </row>
    <row r="175" ht="12.75">
      <c r="H175" s="24"/>
    </row>
    <row r="176" ht="12.75">
      <c r="H176" s="24"/>
    </row>
    <row r="177" ht="12.75">
      <c r="H177" s="24"/>
    </row>
    <row r="178" ht="12.75">
      <c r="H178" s="24"/>
    </row>
    <row r="179" ht="12.75">
      <c r="H179" s="24"/>
    </row>
    <row r="180" ht="12.75">
      <c r="H180" s="24"/>
    </row>
    <row r="181" ht="12.75">
      <c r="H181" s="24"/>
    </row>
    <row r="182" ht="12.75">
      <c r="H182" s="24"/>
    </row>
    <row r="183" ht="12.75">
      <c r="H183" s="24"/>
    </row>
    <row r="184" ht="12.75">
      <c r="H184" s="24"/>
    </row>
    <row r="185" ht="12.75">
      <c r="H185" s="24"/>
    </row>
    <row r="186" ht="12.75">
      <c r="H186" s="24"/>
    </row>
    <row r="187" ht="12.75">
      <c r="H187" s="24"/>
    </row>
    <row r="188" ht="12.75">
      <c r="H188" s="24"/>
    </row>
    <row r="189" ht="12.75">
      <c r="H189" s="24"/>
    </row>
    <row r="190" ht="12.75">
      <c r="H190" s="24"/>
    </row>
    <row r="191" ht="12.75">
      <c r="H191" s="24"/>
    </row>
    <row r="192" ht="12.75">
      <c r="H192" s="24"/>
    </row>
    <row r="193" ht="12.75">
      <c r="H193" s="24"/>
    </row>
    <row r="194" ht="12.75">
      <c r="H194" s="24"/>
    </row>
    <row r="195" ht="12.75">
      <c r="H195" s="24"/>
    </row>
    <row r="196" ht="12.75">
      <c r="H196" s="24"/>
    </row>
    <row r="197" ht="12.75">
      <c r="H197" s="24"/>
    </row>
    <row r="198" ht="12.75">
      <c r="H198" s="24"/>
    </row>
    <row r="199" ht="12.75">
      <c r="H199" s="24"/>
    </row>
    <row r="200" ht="12.75">
      <c r="H200" s="24"/>
    </row>
    <row r="201" ht="12.75">
      <c r="H201" s="24"/>
    </row>
    <row r="202" ht="12.75">
      <c r="H202" s="24"/>
    </row>
    <row r="203" ht="12.75">
      <c r="H203" s="24"/>
    </row>
    <row r="204" ht="12.75">
      <c r="H204" s="24"/>
    </row>
    <row r="205" ht="12.75">
      <c r="H205" s="24"/>
    </row>
    <row r="206" ht="12.75">
      <c r="H206" s="24"/>
    </row>
    <row r="207" ht="12.75">
      <c r="H207" s="24"/>
    </row>
    <row r="208" ht="12.75">
      <c r="H208" s="24"/>
    </row>
    <row r="209" ht="12.75">
      <c r="H209" s="24"/>
    </row>
    <row r="210" ht="12.75">
      <c r="H210" s="24"/>
    </row>
    <row r="211" ht="12.75">
      <c r="H211" s="24"/>
    </row>
    <row r="212" ht="12.75">
      <c r="H212" s="24"/>
    </row>
    <row r="213" ht="12.75">
      <c r="H213" s="24"/>
    </row>
    <row r="214" ht="12.75">
      <c r="H214" s="24"/>
    </row>
    <row r="215" ht="12.75">
      <c r="H215" s="24"/>
    </row>
    <row r="216" ht="12.75">
      <c r="H216" s="24"/>
    </row>
    <row r="217" ht="12.75">
      <c r="H217" s="24"/>
    </row>
    <row r="218" ht="12.75">
      <c r="H218" s="24"/>
    </row>
    <row r="219" ht="12.75">
      <c r="H219" s="24"/>
    </row>
    <row r="220" ht="12.75">
      <c r="H220" s="24"/>
    </row>
    <row r="221" ht="12.75">
      <c r="H221" s="24"/>
    </row>
    <row r="222" ht="12.75">
      <c r="H222" s="24"/>
    </row>
    <row r="223" ht="12.75">
      <c r="H223" s="24"/>
    </row>
    <row r="224" ht="12.75">
      <c r="H224" s="24"/>
    </row>
    <row r="225" ht="12.75">
      <c r="H225" s="24"/>
    </row>
    <row r="226" ht="12.75">
      <c r="H226" s="24"/>
    </row>
    <row r="227" ht="12.75">
      <c r="H227" s="24"/>
    </row>
    <row r="228" ht="12.75">
      <c r="H228" s="24"/>
    </row>
    <row r="229" ht="12.75">
      <c r="H229" s="24"/>
    </row>
    <row r="230" ht="12.75">
      <c r="H230" s="24"/>
    </row>
    <row r="231" ht="12.75">
      <c r="H231" s="24"/>
    </row>
    <row r="232" ht="12.75">
      <c r="H232" s="24"/>
    </row>
    <row r="233" ht="12.75">
      <c r="H233" s="24"/>
    </row>
    <row r="234" ht="12.75">
      <c r="H234" s="24"/>
    </row>
    <row r="235" ht="12.75">
      <c r="H235" s="24"/>
    </row>
    <row r="236" ht="12.75">
      <c r="H236" s="24"/>
    </row>
    <row r="237" ht="12.75">
      <c r="H237" s="24"/>
    </row>
    <row r="238" ht="12.75">
      <c r="H238" s="24"/>
    </row>
    <row r="239" ht="12.75">
      <c r="H239" s="24"/>
    </row>
    <row r="240" ht="12.75">
      <c r="H240" s="24"/>
    </row>
    <row r="241" ht="12.75">
      <c r="H241" s="24"/>
    </row>
    <row r="242" ht="12.75">
      <c r="H242" s="24"/>
    </row>
    <row r="243" ht="12.75">
      <c r="H243" s="24"/>
    </row>
    <row r="244" ht="12.75">
      <c r="H244" s="24"/>
    </row>
    <row r="245" ht="12.75">
      <c r="H245" s="24"/>
    </row>
    <row r="246" ht="12.75">
      <c r="H246" s="24"/>
    </row>
    <row r="247" ht="12.75">
      <c r="H247" s="24"/>
    </row>
    <row r="248" ht="12.75">
      <c r="H248" s="24"/>
    </row>
    <row r="249" ht="12.75">
      <c r="H249" s="24"/>
    </row>
    <row r="250" ht="12.75">
      <c r="H250" s="24"/>
    </row>
    <row r="251" ht="12.75">
      <c r="H251" s="24"/>
    </row>
    <row r="252" ht="12.75">
      <c r="H252" s="24"/>
    </row>
    <row r="253" ht="12.75">
      <c r="H253" s="24"/>
    </row>
    <row r="254" ht="12.75">
      <c r="H254" s="24"/>
    </row>
    <row r="255" ht="12.75">
      <c r="H255" s="24"/>
    </row>
    <row r="256" ht="12.75">
      <c r="H256" s="24"/>
    </row>
    <row r="257" ht="12.75">
      <c r="H257" s="24"/>
    </row>
    <row r="258" ht="12.75">
      <c r="H258" s="24"/>
    </row>
    <row r="259" ht="12.75">
      <c r="H259" s="24"/>
    </row>
    <row r="260" ht="12.75">
      <c r="H260" s="24"/>
    </row>
    <row r="261" ht="12.75">
      <c r="H261" s="24"/>
    </row>
    <row r="262" ht="12.75">
      <c r="H262" s="24"/>
    </row>
    <row r="263" ht="12.75">
      <c r="H263" s="24"/>
    </row>
    <row r="264" ht="12.75">
      <c r="H264" s="24"/>
    </row>
    <row r="265" ht="12.75">
      <c r="H265" s="24"/>
    </row>
    <row r="266" ht="12.75">
      <c r="H266" s="24"/>
    </row>
    <row r="267" ht="12.75">
      <c r="H267" s="24"/>
    </row>
    <row r="268" ht="12.75">
      <c r="H268" s="24"/>
    </row>
    <row r="269" ht="12.75">
      <c r="H269" s="24"/>
    </row>
    <row r="270" ht="12.75">
      <c r="H270" s="24"/>
    </row>
    <row r="271" ht="12.75">
      <c r="H271" s="24"/>
    </row>
    <row r="272" ht="12.75">
      <c r="H272" s="24"/>
    </row>
    <row r="273" ht="12.75">
      <c r="H273" s="24"/>
    </row>
    <row r="274" ht="12.75">
      <c r="H274" s="24"/>
    </row>
    <row r="275" ht="12.75">
      <c r="H275" s="24"/>
    </row>
    <row r="276" ht="12.75">
      <c r="H276" s="24"/>
    </row>
    <row r="277" ht="12.75">
      <c r="H277" s="24"/>
    </row>
    <row r="278" ht="12.75">
      <c r="H278" s="24"/>
    </row>
    <row r="279" ht="12.75">
      <c r="H279" s="24"/>
    </row>
    <row r="280" ht="12.75">
      <c r="H280" s="24"/>
    </row>
    <row r="281" ht="12.75">
      <c r="H281" s="24"/>
    </row>
    <row r="282" ht="12.75">
      <c r="H282" s="24"/>
    </row>
    <row r="283" ht="12.75">
      <c r="H283" s="24"/>
    </row>
    <row r="284" ht="12.75">
      <c r="H284" s="24"/>
    </row>
    <row r="285" ht="12.75">
      <c r="H285" s="24"/>
    </row>
    <row r="286" ht="12.75">
      <c r="H286" s="24"/>
    </row>
    <row r="287" ht="12.75">
      <c r="H287" s="24"/>
    </row>
    <row r="288" ht="12.75">
      <c r="H288" s="24"/>
    </row>
    <row r="289" ht="12.75">
      <c r="H289" s="24"/>
    </row>
    <row r="290" ht="12.75">
      <c r="H290" s="24"/>
    </row>
    <row r="291" ht="12.75">
      <c r="H291" s="24"/>
    </row>
    <row r="292" ht="12.75">
      <c r="H292" s="24"/>
    </row>
    <row r="293" ht="12.75">
      <c r="H293" s="24"/>
    </row>
    <row r="294" ht="12.75">
      <c r="H294" s="24"/>
    </row>
    <row r="295" ht="12.75">
      <c r="H295" s="24"/>
    </row>
    <row r="296" ht="12.75">
      <c r="H296" s="24"/>
    </row>
    <row r="297" ht="12.75">
      <c r="H297" s="24"/>
    </row>
    <row r="298" ht="12.75">
      <c r="H298" s="24"/>
    </row>
    <row r="299" ht="12.75">
      <c r="H299" s="24"/>
    </row>
    <row r="300" ht="12.75">
      <c r="H300" s="24"/>
    </row>
    <row r="301" ht="12.75">
      <c r="H301" s="24"/>
    </row>
    <row r="302" ht="12.75">
      <c r="H302" s="24"/>
    </row>
    <row r="303" ht="12.75">
      <c r="H303" s="24"/>
    </row>
    <row r="304" ht="12.75">
      <c r="H304" s="24"/>
    </row>
    <row r="305" ht="12.75">
      <c r="H305" s="24"/>
    </row>
    <row r="306" ht="12.75">
      <c r="H306" s="24"/>
    </row>
    <row r="307" ht="12.75">
      <c r="H307" s="24"/>
    </row>
    <row r="308" ht="12.75">
      <c r="H308" s="24"/>
    </row>
    <row r="309" ht="12.75">
      <c r="H309" s="24"/>
    </row>
    <row r="310" ht="12.75">
      <c r="H310" s="24"/>
    </row>
    <row r="311" ht="12.75">
      <c r="H311" s="24"/>
    </row>
    <row r="312" ht="12.75">
      <c r="H312" s="24"/>
    </row>
    <row r="313" ht="12.75">
      <c r="H313" s="24"/>
    </row>
    <row r="314" ht="12.75">
      <c r="H314" s="24"/>
    </row>
    <row r="315" ht="12.75">
      <c r="H315" s="24"/>
    </row>
    <row r="316" ht="12.75">
      <c r="H316" s="24"/>
    </row>
    <row r="317" ht="12.75">
      <c r="H317" s="24"/>
    </row>
    <row r="318" ht="12.75">
      <c r="H318" s="24"/>
    </row>
    <row r="319" ht="12.75">
      <c r="H319" s="24"/>
    </row>
    <row r="320" ht="12.75">
      <c r="H320" s="24"/>
    </row>
    <row r="321" ht="12.75">
      <c r="H321" s="24"/>
    </row>
    <row r="322" ht="12.75">
      <c r="H322" s="24"/>
    </row>
    <row r="323" ht="12.75">
      <c r="H323" s="24"/>
    </row>
    <row r="324" ht="12.75">
      <c r="H324" s="24"/>
    </row>
    <row r="325" ht="12.75">
      <c r="H325" s="24"/>
    </row>
    <row r="326" ht="12.75">
      <c r="H326" s="24"/>
    </row>
    <row r="327" ht="12.75">
      <c r="H327" s="24"/>
    </row>
    <row r="328" ht="12.75">
      <c r="H328" s="24"/>
    </row>
    <row r="329" ht="12.75">
      <c r="H329" s="24"/>
    </row>
    <row r="330" ht="12.75">
      <c r="H330" s="24"/>
    </row>
    <row r="331" ht="12.75">
      <c r="H331" s="24"/>
    </row>
    <row r="332" ht="12.75">
      <c r="H332" s="24"/>
    </row>
    <row r="333" ht="12.75">
      <c r="H333" s="24"/>
    </row>
    <row r="334" ht="12.75">
      <c r="H334" s="24"/>
    </row>
    <row r="335" ht="12.75">
      <c r="H335" s="24"/>
    </row>
    <row r="336" ht="12.75">
      <c r="H336" s="24"/>
    </row>
    <row r="337" ht="12.75">
      <c r="H337" s="24"/>
    </row>
    <row r="338" ht="12.75">
      <c r="H338" s="24"/>
    </row>
    <row r="339" ht="12.75">
      <c r="H339" s="24"/>
    </row>
    <row r="340" ht="12.75">
      <c r="H340" s="24"/>
    </row>
    <row r="341" ht="12.75">
      <c r="H341" s="24"/>
    </row>
    <row r="342" ht="12.75">
      <c r="H342" s="24"/>
    </row>
    <row r="343" ht="12.75">
      <c r="H343" s="24"/>
    </row>
    <row r="344" ht="12.75">
      <c r="H344" s="24"/>
    </row>
    <row r="345" ht="12.75">
      <c r="H345" s="24"/>
    </row>
    <row r="346" ht="12.75">
      <c r="H346" s="24"/>
    </row>
    <row r="347" ht="12.75">
      <c r="H347" s="24"/>
    </row>
    <row r="348" ht="12.75">
      <c r="H348" s="24"/>
    </row>
    <row r="349" ht="12.75">
      <c r="H349" s="24"/>
    </row>
    <row r="350" ht="12.75">
      <c r="H350" s="24"/>
    </row>
    <row r="351" ht="12.75">
      <c r="H351" s="24"/>
    </row>
    <row r="352" ht="12.75">
      <c r="H352" s="24"/>
    </row>
    <row r="353" ht="12.75">
      <c r="H353" s="24"/>
    </row>
    <row r="354" ht="12.75">
      <c r="H354" s="24"/>
    </row>
    <row r="355" ht="12.75">
      <c r="H355" s="24"/>
    </row>
    <row r="356" ht="12.75">
      <c r="H356" s="24"/>
    </row>
    <row r="357" ht="12.75">
      <c r="H357" s="24"/>
    </row>
    <row r="358" ht="12.75">
      <c r="H358" s="24"/>
    </row>
    <row r="359" ht="12.75">
      <c r="H359" s="24"/>
    </row>
    <row r="360" ht="12.75">
      <c r="H360" s="24"/>
    </row>
    <row r="361" ht="12.75">
      <c r="H361" s="24"/>
    </row>
    <row r="362" ht="12.75">
      <c r="H362" s="24"/>
    </row>
    <row r="363" ht="12.75">
      <c r="H363" s="24"/>
    </row>
    <row r="364" ht="12.75">
      <c r="H364" s="24"/>
    </row>
    <row r="365" ht="12.75">
      <c r="H365" s="24"/>
    </row>
    <row r="366" ht="12.75">
      <c r="H366" s="24"/>
    </row>
    <row r="367" ht="12.75">
      <c r="H367" s="24"/>
    </row>
    <row r="368" ht="12.75">
      <c r="H368" s="24"/>
    </row>
    <row r="369" ht="12.75">
      <c r="H369" s="24"/>
    </row>
    <row r="370" ht="12.75">
      <c r="H370" s="24"/>
    </row>
    <row r="371" ht="12.75">
      <c r="H371" s="24"/>
    </row>
    <row r="372" ht="12.75">
      <c r="H372" s="24"/>
    </row>
    <row r="373" ht="12.75">
      <c r="H373" s="24"/>
    </row>
    <row r="374" ht="12.75">
      <c r="H374" s="24"/>
    </row>
    <row r="375" ht="12.75">
      <c r="H375" s="24"/>
    </row>
    <row r="376" ht="12.75">
      <c r="H376" s="24"/>
    </row>
    <row r="377" ht="12.75">
      <c r="H377" s="24"/>
    </row>
    <row r="378" ht="12.75">
      <c r="H378" s="24"/>
    </row>
    <row r="379" ht="12.75">
      <c r="H379" s="24"/>
    </row>
    <row r="380" ht="12.75">
      <c r="H380" s="24"/>
    </row>
    <row r="381" ht="12.75">
      <c r="H381" s="24"/>
    </row>
    <row r="382" ht="12.75">
      <c r="H382" s="24"/>
    </row>
    <row r="383" ht="12.75">
      <c r="H383" s="24"/>
    </row>
    <row r="384" ht="12.75">
      <c r="H384" s="24"/>
    </row>
    <row r="385" ht="12.75">
      <c r="H385" s="24"/>
    </row>
    <row r="386" ht="12.75">
      <c r="H386" s="24"/>
    </row>
    <row r="387" ht="12.75">
      <c r="H387" s="24"/>
    </row>
    <row r="388" ht="12.75">
      <c r="H388" s="24"/>
    </row>
    <row r="389" ht="12.75">
      <c r="H389" s="24"/>
    </row>
    <row r="390" ht="12.75">
      <c r="H390" s="24"/>
    </row>
    <row r="391" ht="12.75">
      <c r="H391" s="24"/>
    </row>
    <row r="392" ht="12.75">
      <c r="H392" s="24"/>
    </row>
    <row r="393" ht="12.75">
      <c r="H393" s="24"/>
    </row>
    <row r="394" ht="12.75">
      <c r="H394" s="24"/>
    </row>
    <row r="395" ht="12.75">
      <c r="H395" s="24"/>
    </row>
    <row r="396" ht="12.75">
      <c r="H396" s="24"/>
    </row>
    <row r="397" ht="12.75">
      <c r="H397" s="24"/>
    </row>
    <row r="398" ht="12.75">
      <c r="H398" s="24"/>
    </row>
    <row r="399" ht="12.75">
      <c r="H399" s="24"/>
    </row>
    <row r="400" ht="12.75">
      <c r="H400" s="24"/>
    </row>
    <row r="401" ht="12.75">
      <c r="H401" s="24"/>
    </row>
    <row r="402" ht="12.75">
      <c r="H402" s="24"/>
    </row>
    <row r="403" ht="12.75">
      <c r="H403" s="24"/>
    </row>
    <row r="404" ht="12.75">
      <c r="H404" s="24"/>
    </row>
    <row r="405" ht="12.75">
      <c r="H405" s="24"/>
    </row>
    <row r="406" ht="12.75">
      <c r="H406" s="24"/>
    </row>
    <row r="407" ht="12.75">
      <c r="H407" s="24"/>
    </row>
    <row r="408" ht="12.75">
      <c r="H408" s="24"/>
    </row>
    <row r="409" ht="12.75">
      <c r="H409" s="24"/>
    </row>
    <row r="410" ht="12.75">
      <c r="H410" s="24"/>
    </row>
    <row r="411" ht="12.75">
      <c r="H411" s="24"/>
    </row>
    <row r="412" ht="12.75">
      <c r="H412" s="24"/>
    </row>
    <row r="413" ht="12.75">
      <c r="H413" s="24"/>
    </row>
    <row r="414" ht="12.75">
      <c r="H414" s="24"/>
    </row>
    <row r="415" ht="12.75">
      <c r="H415" s="24"/>
    </row>
    <row r="416" ht="12.75">
      <c r="H416" s="24"/>
    </row>
    <row r="417" ht="12.75">
      <c r="H417" s="24"/>
    </row>
    <row r="418" ht="12.75">
      <c r="H418" s="24"/>
    </row>
    <row r="419" ht="12.75">
      <c r="H419" s="24"/>
    </row>
    <row r="420" ht="12.75">
      <c r="H420" s="24"/>
    </row>
    <row r="421" ht="12.75">
      <c r="H421" s="24"/>
    </row>
    <row r="422" ht="12.75">
      <c r="H422" s="24"/>
    </row>
    <row r="423" ht="12.75">
      <c r="H423" s="24"/>
    </row>
    <row r="424" ht="12.75">
      <c r="H424" s="24"/>
    </row>
    <row r="425" ht="12.75">
      <c r="H425" s="24"/>
    </row>
    <row r="426" ht="12.75">
      <c r="H426" s="24"/>
    </row>
    <row r="427" ht="12.75">
      <c r="H427" s="24"/>
    </row>
    <row r="428" ht="12.75">
      <c r="H428" s="24"/>
    </row>
    <row r="429" ht="12.75">
      <c r="H429" s="24"/>
    </row>
    <row r="430" ht="12.75">
      <c r="H430" s="24"/>
    </row>
    <row r="431" ht="12.75">
      <c r="H431" s="24"/>
    </row>
    <row r="432" ht="12.75">
      <c r="H432" s="24"/>
    </row>
    <row r="433" ht="12.75">
      <c r="H433" s="24"/>
    </row>
    <row r="434" ht="12.75">
      <c r="H434" s="24"/>
    </row>
    <row r="435" ht="12.75">
      <c r="H435" s="24"/>
    </row>
    <row r="436" ht="12.75">
      <c r="H436" s="24"/>
    </row>
    <row r="437" ht="12.75">
      <c r="H437" s="24"/>
    </row>
    <row r="438" ht="12.75">
      <c r="H438" s="24"/>
    </row>
    <row r="439" ht="12.75">
      <c r="H439" s="24"/>
    </row>
    <row r="440" ht="12.75">
      <c r="H440" s="24"/>
    </row>
    <row r="441" ht="12.75">
      <c r="H441" s="24"/>
    </row>
    <row r="442" ht="12.75">
      <c r="H442" s="24"/>
    </row>
    <row r="443" ht="12.75">
      <c r="H443" s="24"/>
    </row>
    <row r="444" ht="12.75">
      <c r="H444" s="24"/>
    </row>
    <row r="445" ht="12.75">
      <c r="H445" s="24"/>
    </row>
    <row r="446" ht="12.75">
      <c r="H446" s="24"/>
    </row>
    <row r="447" ht="12.75">
      <c r="H447" s="24"/>
    </row>
    <row r="448" ht="12.75">
      <c r="H448" s="24"/>
    </row>
    <row r="449" ht="12.75">
      <c r="H449" s="24"/>
    </row>
    <row r="450" ht="12.75">
      <c r="H450" s="24"/>
    </row>
    <row r="451" ht="12.75">
      <c r="H451" s="24"/>
    </row>
    <row r="452" ht="12.75">
      <c r="H452" s="24"/>
    </row>
    <row r="453" ht="12.75">
      <c r="H453" s="24"/>
    </row>
    <row r="454" ht="12.75">
      <c r="H454" s="24"/>
    </row>
    <row r="455" ht="12.75">
      <c r="H455" s="24"/>
    </row>
    <row r="456" ht="12.75">
      <c r="H456" s="24"/>
    </row>
    <row r="457" ht="12.75">
      <c r="H457" s="24"/>
    </row>
    <row r="458" ht="12.75">
      <c r="H458" s="24"/>
    </row>
    <row r="459" ht="12.75">
      <c r="H459" s="24"/>
    </row>
    <row r="460" ht="12.75">
      <c r="H460" s="24"/>
    </row>
    <row r="461" ht="12.75">
      <c r="H461" s="24"/>
    </row>
    <row r="462" ht="12.75">
      <c r="H462" s="24"/>
    </row>
    <row r="463" ht="12.75">
      <c r="H463" s="24"/>
    </row>
    <row r="464" ht="12.75">
      <c r="H464" s="24"/>
    </row>
    <row r="465" ht="12.75">
      <c r="H465" s="24"/>
    </row>
    <row r="466" ht="12.75">
      <c r="H466" s="24"/>
    </row>
    <row r="467" ht="12.75">
      <c r="H467" s="24"/>
    </row>
    <row r="468" ht="12.75">
      <c r="H468" s="24"/>
    </row>
    <row r="469" ht="12.75">
      <c r="H469" s="24"/>
    </row>
    <row r="470" ht="12.75">
      <c r="H470" s="24"/>
    </row>
    <row r="471" ht="12.75">
      <c r="H471" s="24"/>
    </row>
    <row r="472" ht="12.75">
      <c r="H472" s="24"/>
    </row>
    <row r="473" ht="12.75">
      <c r="H473" s="24"/>
    </row>
    <row r="474" ht="12.75">
      <c r="H474" s="24"/>
    </row>
    <row r="475" ht="12.75">
      <c r="H475" s="24"/>
    </row>
    <row r="476" ht="12.75">
      <c r="H476" s="24"/>
    </row>
    <row r="477" ht="12.75">
      <c r="H477" s="24"/>
    </row>
    <row r="478" ht="12.75">
      <c r="H478" s="24"/>
    </row>
    <row r="479" ht="12.75">
      <c r="H479" s="24"/>
    </row>
    <row r="480" ht="12.75">
      <c r="H480" s="24"/>
    </row>
    <row r="481" ht="12.75">
      <c r="H481" s="24"/>
    </row>
    <row r="482" ht="12.75">
      <c r="H482" s="24"/>
    </row>
    <row r="483" ht="12.75">
      <c r="H483" s="24"/>
    </row>
    <row r="484" ht="12.75">
      <c r="H484" s="24"/>
    </row>
    <row r="485" ht="12.75">
      <c r="H485" s="24"/>
    </row>
    <row r="486" ht="12.75">
      <c r="H486" s="24"/>
    </row>
    <row r="487" ht="12.75">
      <c r="H487" s="24"/>
    </row>
    <row r="488" ht="12.75">
      <c r="H488" s="24"/>
    </row>
    <row r="489" ht="12.75">
      <c r="H489" s="24"/>
    </row>
    <row r="490" ht="12.75">
      <c r="H490" s="24"/>
    </row>
    <row r="491" ht="12.75">
      <c r="H491" s="24"/>
    </row>
  </sheetData>
  <sheetProtection/>
  <printOptions/>
  <pageMargins left="0.5" right="0" top="0.5" bottom="0.5" header="0.25" footer="0.25"/>
  <pageSetup horizontalDpi="600" verticalDpi="600" orientation="landscape"/>
  <headerFooter alignWithMargins="0">
    <oddHeader>&amp;C&amp;A</oddHeader>
    <oddFooter>&amp;L&amp;A&amp;Cpage &amp;P of &amp;N&amp;Ras of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MeiChin</dc:creator>
  <cp:keywords/>
  <dc:description/>
  <cp:lastModifiedBy>Eric Nicholson</cp:lastModifiedBy>
  <cp:lastPrinted>2018-10-24T18:57:31Z</cp:lastPrinted>
  <dcterms:created xsi:type="dcterms:W3CDTF">2003-02-25T12:51:54Z</dcterms:created>
  <dcterms:modified xsi:type="dcterms:W3CDTF">2019-07-12T17:19:59Z</dcterms:modified>
  <cp:category/>
  <cp:version/>
  <cp:contentType/>
  <cp:contentStatus/>
</cp:coreProperties>
</file>